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30" windowWidth="11640" windowHeight="3120" tabRatio="957" activeTab="0"/>
  </bookViews>
  <sheets>
    <sheet name="3180FP2007" sheetId="1" r:id="rId1"/>
  </sheets>
  <externalReferences>
    <externalReference r:id="rId4"/>
    <externalReference r:id="rId5"/>
    <externalReference r:id="rId6"/>
    <externalReference r:id="rId7"/>
  </externalReferences>
  <definedNames>
    <definedName name="\e">'[2]WTD Council Adopted Fin Plan '!#REF!</definedName>
    <definedName name="\p">'[2]WTD Council Adopted Fin Plan '!#REF!</definedName>
    <definedName name="\t">'[2]WTD Council Adopted Fin Plan '!#REF!</definedName>
    <definedName name="_1">#REF!</definedName>
    <definedName name="_93GRANTS">'[2]WTD Council Adopted Fin Plan '!#REF!</definedName>
    <definedName name="A">#REF!</definedName>
    <definedName name="AGAIN">'[2]WTD Council Adopted Fin Plan '!#REF!</definedName>
    <definedName name="ALTERNATIVES">'[2]WTD Council Adopted Fin Plan '!#REF!</definedName>
    <definedName name="AV_2002">'[4]General'!$B$3</definedName>
    <definedName name="AV_2003">'[4]General'!$C$3</definedName>
    <definedName name="AV_2004">'[4]General'!$D$3</definedName>
    <definedName name="AV_2005">'[4]General'!$E$3</definedName>
    <definedName name="AV_2006">'[4]General'!$F$3</definedName>
    <definedName name="AV_2007">'[4]General'!$G$3</definedName>
    <definedName name="AV_2008">'[4]General'!$H$3</definedName>
    <definedName name="AV_2009">'[4]General'!$I$3</definedName>
    <definedName name="AV_2010">'[4]General'!$J$3</definedName>
    <definedName name="BACKUP">'[2]WTD Council Adopted Fin Plan '!#REF!</definedName>
    <definedName name="BKUP">'[2]WTD Council Adopted Fin Plan '!#REF!</definedName>
    <definedName name="BONDRATE">'[2]WTD Council Adopted Fin Plan '!#REF!</definedName>
    <definedName name="bud99">#REF!</definedName>
    <definedName name="CAPINFLATION">'[2]WTD Council Adopted Fin Plan '!#REF!</definedName>
    <definedName name="CAPITAL">'[2]WTD Council Adopted Fin Plan '!#REF!</definedName>
    <definedName name="CAPRED">'[2]WTD Council Adopted Fin Plan '!#REF!</definedName>
    <definedName name="CASE1">'[2]WTD Council Adopted Fin Plan '!#REF!</definedName>
    <definedName name="CASE2">'[2]WTD Council Adopted Fin Plan '!#REF!</definedName>
    <definedName name="CASE3">'[2]WTD Council Adopted Fin Plan '!#REF!</definedName>
    <definedName name="CE">'[2]WTD Council Adopted Fin Plan '!#REF!</definedName>
    <definedName name="CHART">'[2]WTD Council Adopted Fin Plan '!#REF!</definedName>
    <definedName name="Clerical">#REF!</definedName>
    <definedName name="COL">'[2]WTD Council Adopted Fin Plan '!#REF!</definedName>
    <definedName name="COLUMN">'[2]WTD Council Adopted Fin Plan '!#REF!</definedName>
    <definedName name="Computer">#REF!</definedName>
    <definedName name="Con">#REF!</definedName>
    <definedName name="COPY">'[2]WTD Council Adopted Fin Plan '!#REF!</definedName>
    <definedName name="COPYDS">'[2]WTD Council Adopted Fin Plan '!#REF!</definedName>
    <definedName name="D.S.FACT">'[2]WTD Council Adopted Fin Plan '!#REF!</definedName>
    <definedName name="DEBTDET">'[2]WTD Council Adopted Fin Plan '!#REF!</definedName>
    <definedName name="DEBTSVC">'[2]WTD Council Adopted Fin Plan '!#REF!</definedName>
    <definedName name="Drafting">#REF!</definedName>
    <definedName name="DSR">'[2]WTD Council Adopted Fin Plan '!#REF!</definedName>
    <definedName name="EIGHT">'[2]WTD Council Adopted Fin Plan '!#REF!</definedName>
    <definedName name="Eng1">#REF!</definedName>
    <definedName name="Eng2">#REF!</definedName>
    <definedName name="Eng3">#REF!</definedName>
    <definedName name="Eng4">#REF!</definedName>
    <definedName name="ENINFLATION">'[2]WTD Council Adopted Fin Plan '!#REF!</definedName>
    <definedName name="EXP00">#REF!</definedName>
    <definedName name="EXP01">#REF!</definedName>
    <definedName name="EXP02">#REF!</definedName>
    <definedName name="EXPORT">'[2]WTD Council Adopted Fin Plan '!#REF!</definedName>
    <definedName name="EXPSUM">#REF!</definedName>
    <definedName name="FIVE">'[2]WTD Council Adopted Fin Plan '!#REF!</definedName>
    <definedName name="FLAG">'[2]WTD Council Adopted Fin Plan '!#REF!</definedName>
    <definedName name="FOUR">'[2]WTD Council Adopted Fin Plan '!#REF!</definedName>
    <definedName name="FTEs">'[1]QryFTE'!$B$4:$J$125</definedName>
    <definedName name="FUTRCE">'[2]WTD Council Adopted Fin Plan '!#REF!</definedName>
    <definedName name="GRANTS">'[2]WTD Council Adopted Fin Plan '!#REF!</definedName>
    <definedName name="I_I">#REF!</definedName>
    <definedName name="INFLATION">'[2]WTD Council Adopted Fin Plan '!#REF!</definedName>
    <definedName name="INTRATE">'[2]WTD Council Adopted Fin Plan '!#REF!</definedName>
    <definedName name="ISSUDATE">'[2]WTD Council Adopted Fin Plan '!#REF!</definedName>
    <definedName name="ISSUECOST">'[2]WTD Council Adopted Fin Plan '!#REF!</definedName>
    <definedName name="L1_">#REF!</definedName>
    <definedName name="L2_">#REF!</definedName>
    <definedName name="L3_">#REF!</definedName>
    <definedName name="Lab">#REF!</definedName>
    <definedName name="LOOP">'[2]WTD Council Adopted Fin Plan '!#REF!</definedName>
    <definedName name="MACRO">'[2]WTD Council Adopted Fin Plan '!#REF!</definedName>
    <definedName name="Macro1_PRINT">#REF!</definedName>
    <definedName name="NEXT1">'[2]WTD Council Adopted Fin Plan '!#REF!</definedName>
    <definedName name="No_I_I">#REF!</definedName>
    <definedName name="notes">#REF!</definedName>
    <definedName name="ONE">'[2]WTD Council Adopted Fin Plan '!#REF!</definedName>
    <definedName name="OrdinanceInfo">#REF!</definedName>
    <definedName name="P">#REF!</definedName>
    <definedName name="PORK">'[2]WTD Council Adopted Fin Plan '!#REF!</definedName>
    <definedName name="_xlnm.Print_Area" localSheetId="0">'3180FP2007'!$B$1:$S$47</definedName>
    <definedName name="Print_Area_MI">'[2]WTD Council Adopted Fin Plan '!#REF!</definedName>
    <definedName name="QryTLPMerge">#REF!</definedName>
    <definedName name="rates">#REF!</definedName>
    <definedName name="RCE">'[2]WTD Council Adopted Fin Plan '!#REF!</definedName>
    <definedName name="rev00">#REF!</definedName>
    <definedName name="run_description">'[2]WTD Council Adopted Fin Plan '!#REF!</definedName>
    <definedName name="seattlecso_2002">'[2]WTD Council Adopted Fin Plan '!#REF!</definedName>
    <definedName name="SIX">'[2]WTD Council Adopted Fin Plan '!#REF!</definedName>
    <definedName name="SLUDGE">'[2]WTD Council Adopted Fin Plan '!#REF!</definedName>
    <definedName name="SLUDGEIN">'[2]WTD Council Adopted Fin Plan '!#REF!</definedName>
    <definedName name="SrA">#REF!</definedName>
    <definedName name="SrE">#REF!</definedName>
    <definedName name="SrP">#REF!</definedName>
    <definedName name="SrVP">#REF!</definedName>
    <definedName name="SUMMARY">'[2]WTD Council Adopted Fin Plan '!#REF!</definedName>
    <definedName name="Task">#REF!</definedName>
    <definedName name="tbl2003ciprecnames">#REF!</definedName>
    <definedName name="TERM">'[2]WTD Council Adopted Fin Plan '!#REF!</definedName>
    <definedName name="THREE">'[2]WTD Council Adopted Fin Plan '!#REF!</definedName>
    <definedName name="TRANS">'[2]WTD Council Adopted Fin Plan '!#REF!</definedName>
    <definedName name="Travel">#REF!</definedName>
    <definedName name="TWO">'[2]WTD Council Adopted Fin Plan '!#REF!</definedName>
    <definedName name="Vice_President">#REF!</definedName>
    <definedName name="VP">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'[2]WTD Council Adopted Fin Plan '!#REF!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F28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F3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<sst xmlns="http://schemas.openxmlformats.org/spreadsheetml/2006/main" count="55" uniqueCount="34">
  <si>
    <t>DNRP/WLRD</t>
  </si>
  <si>
    <t>Financial Plan</t>
  </si>
  <si>
    <t>Actual</t>
  </si>
  <si>
    <t>Estimated</t>
  </si>
  <si>
    <t>Beginning Balance</t>
  </si>
  <si>
    <t>/1</t>
  </si>
  <si>
    <t>Total Revenues</t>
  </si>
  <si>
    <t>/2</t>
  </si>
  <si>
    <t>/3</t>
  </si>
  <si>
    <t>/5</t>
  </si>
  <si>
    <t>/6</t>
  </si>
  <si>
    <t>Total Expenditures</t>
  </si>
  <si>
    <t>/4</t>
  </si>
  <si>
    <t>Ending Balance</t>
  </si>
  <si>
    <t>Footnotes:</t>
  </si>
  <si>
    <t xml:space="preserve">Flood Hazard Reduction </t>
  </si>
  <si>
    <t>Total Revenues (less FB)</t>
  </si>
  <si>
    <t>/3 Includes the following:</t>
  </si>
  <si>
    <t>/4 Includes the following:</t>
  </si>
  <si>
    <t>Fund 3180</t>
  </si>
  <si>
    <t>/1 2005 14th Month Beginning Balance</t>
  </si>
  <si>
    <t>Equity Adjustment</t>
  </si>
  <si>
    <t>Reserve for Encumbrance-Manual</t>
  </si>
  <si>
    <t>Requested</t>
  </si>
  <si>
    <t>2008 CIP Budget Request</t>
  </si>
  <si>
    <t>/2 2006 14th Month Final Balance Sheet</t>
  </si>
  <si>
    <t>PY (2006) Carryover Revenues (less fund balance)</t>
  </si>
  <si>
    <t>2007 Adopted Revenues (less fund balance)</t>
  </si>
  <si>
    <t>2007 Supplementals</t>
  </si>
  <si>
    <t>2007 Adopted Expenditures</t>
  </si>
  <si>
    <t>PY (2007) Carryover Expenditures</t>
  </si>
  <si>
    <t>/5 2008 FHR CIP Request</t>
  </si>
  <si>
    <t xml:space="preserve">/6 2009-13 FHR CIP Program </t>
  </si>
  <si>
    <t>4th Qtr Omnibus Request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</si>
</sst>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&quot;$&quot;#,##0"/>
    <numFmt numFmtId="167" formatCode="0.0%"/>
    <numFmt numFmtId="168" formatCode="0000"/>
    <numFmt numFmtId="169" formatCode="0.000000%"/>
    <numFmt numFmtId="170" formatCode="[$-409]mmm\-yy;@"/>
    <numFmt numFmtId="171" formatCode="0.000000"/>
    <numFmt numFmtId="172" formatCode="#\¢"/>
    <numFmt numFmtId="173" formatCode="#,##0.0_);\(#,##0.0\)"/>
  </numFmts>
  <fonts count="1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MS Sans Serif"/>
      <family val="0"/>
    </font>
    <font>
      <sz val="8"/>
      <name val="Arial"/>
      <family val="0"/>
    </font>
    <font>
      <sz val="6"/>
      <name val="Small Fonts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0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1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left"/>
    </xf>
    <xf numFmtId="164" fontId="0" fillId="0" borderId="0" xfId="17" applyNumberFormat="1" applyAlignment="1">
      <alignment/>
    </xf>
    <xf numFmtId="164" fontId="3" fillId="0" borderId="0" xfId="17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7" applyNumberFormat="1" applyFont="1" applyAlignment="1" quotePrefix="1">
      <alignment horizontal="center"/>
    </xf>
    <xf numFmtId="164" fontId="0" fillId="0" borderId="0" xfId="17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17" applyNumberFormat="1" applyFont="1" applyAlignment="1" quotePrefix="1">
      <alignment horizontal="right"/>
    </xf>
    <xf numFmtId="164" fontId="3" fillId="0" borderId="1" xfId="17" applyNumberFormat="1" applyFont="1" applyBorder="1" applyAlignment="1">
      <alignment horizontal="center"/>
    </xf>
    <xf numFmtId="164" fontId="3" fillId="0" borderId="1" xfId="17" applyNumberFormat="1" applyFont="1" applyBorder="1" applyAlignment="1">
      <alignment horizontal="right"/>
    </xf>
    <xf numFmtId="164" fontId="3" fillId="0" borderId="0" xfId="17" applyNumberFormat="1" applyFont="1" applyAlignment="1">
      <alignment horizontal="center"/>
    </xf>
    <xf numFmtId="164" fontId="3" fillId="0" borderId="0" xfId="17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0" fillId="0" borderId="0" xfId="17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7" applyNumberFormat="1" applyFont="1" applyAlignment="1">
      <alignment horizontal="center"/>
    </xf>
    <xf numFmtId="164" fontId="4" fillId="0" borderId="1" xfId="17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7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17" applyNumberFormat="1" applyFont="1" applyAlignment="1">
      <alignment horizontal="right"/>
    </xf>
    <xf numFmtId="164" fontId="5" fillId="0" borderId="0" xfId="17" applyNumberFormat="1" applyFont="1" applyAlignment="1">
      <alignment horizontal="center"/>
    </xf>
    <xf numFmtId="164" fontId="4" fillId="0" borderId="1" xfId="17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7" applyNumberFormat="1" applyFont="1" applyFill="1" applyAlignment="1">
      <alignment horizontal="center"/>
    </xf>
    <xf numFmtId="0" fontId="4" fillId="0" borderId="0" xfId="0" applyFont="1" applyAlignment="1">
      <alignment/>
    </xf>
    <xf numFmtId="164" fontId="5" fillId="0" borderId="0" xfId="24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64" fontId="5" fillId="0" borderId="0" xfId="17" applyNumberFormat="1" applyFont="1" applyFill="1" applyAlignment="1">
      <alignment/>
    </xf>
    <xf numFmtId="164" fontId="5" fillId="0" borderId="1" xfId="17" applyNumberFormat="1" applyFont="1" applyFill="1" applyBorder="1" applyAlignment="1">
      <alignment horizontal="center"/>
    </xf>
    <xf numFmtId="164" fontId="5" fillId="0" borderId="0" xfId="17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7" applyNumberFormat="1" applyFont="1" applyAlignment="1" quotePrefix="1">
      <alignment horizontal="right"/>
    </xf>
    <xf numFmtId="164" fontId="4" fillId="0" borderId="1" xfId="17" applyNumberFormat="1" applyFont="1" applyBorder="1" applyAlignment="1">
      <alignment horizontal="right"/>
    </xf>
    <xf numFmtId="164" fontId="5" fillId="0" borderId="0" xfId="17" applyNumberFormat="1" applyFont="1" applyAlignment="1" quotePrefix="1">
      <alignment horizontal="right"/>
    </xf>
    <xf numFmtId="164" fontId="5" fillId="0" borderId="0" xfId="17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17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4" fontId="5" fillId="0" borderId="0" xfId="0" applyNumberFormat="1" applyFont="1" applyAlignment="1">
      <alignment horizontal="right"/>
    </xf>
  </cellXfs>
  <cellStyles count="12">
    <cellStyle name="Normal" xfId="0"/>
    <cellStyle name="1)" xfId="15"/>
    <cellStyle name="2)" xfId="16"/>
    <cellStyle name="Comma" xfId="17"/>
    <cellStyle name="Comma [0]" xfId="18"/>
    <cellStyle name="Currency" xfId="19"/>
    <cellStyle name="Currency [0]" xfId="20"/>
    <cellStyle name="Followed Hyperlink" xfId="21"/>
    <cellStyle name="Footnote" xfId="22"/>
    <cellStyle name="Hyperlink" xfId="23"/>
    <cellStyle name="Normal_FinPlan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00\MBase_Essbase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%202001%20Financial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gaiw\Local%20Settings\Temporary%20Internet%20Files\OLK4\chaugenCounty\Property%20Taxes%20&#402;\2005_Propo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ads"/>
      <sheetName val="CF"/>
      <sheetName val="EMS"/>
      <sheetName val="General"/>
      <sheetName val="Exec NC"/>
      <sheetName val="2004 Exec Proposed (rev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S47"/>
  <sheetViews>
    <sheetView showGridLines="0" tabSelected="1" zoomScale="75" zoomScaleNormal="75" workbookViewId="0" topLeftCell="A1">
      <selection activeCell="J33" sqref="J33"/>
    </sheetView>
  </sheetViews>
  <sheetFormatPr defaultColWidth="9.140625" defaultRowHeight="12.75"/>
  <cols>
    <col min="2" max="2" width="32.00390625" style="0" customWidth="1"/>
    <col min="3" max="3" width="4.28125" style="0" customWidth="1"/>
    <col min="4" max="4" width="12.421875" style="7" customWidth="1"/>
    <col min="5" max="5" width="3.00390625" style="7" customWidth="1"/>
    <col min="6" max="6" width="12.57421875" style="7" customWidth="1"/>
    <col min="7" max="7" width="3.00390625" style="7" customWidth="1"/>
    <col min="8" max="8" width="12.8515625" style="7" customWidth="1"/>
    <col min="9" max="9" width="3.140625" style="7" customWidth="1"/>
    <col min="10" max="10" width="12.8515625" style="7" customWidth="1"/>
    <col min="11" max="11" width="3.8515625" style="7" customWidth="1"/>
    <col min="12" max="12" width="12.28125" style="7" bestFit="1" customWidth="1"/>
    <col min="13" max="13" width="3.28125" style="7" customWidth="1"/>
    <col min="14" max="14" width="12.28125" style="7" bestFit="1" customWidth="1"/>
    <col min="15" max="15" width="3.00390625" style="7" customWidth="1"/>
    <col min="16" max="16" width="12.28125" style="7" bestFit="1" customWidth="1"/>
    <col min="17" max="17" width="3.00390625" style="7" customWidth="1"/>
    <col min="18" max="18" width="12.28125" style="7" bestFit="1" customWidth="1"/>
    <col min="19" max="19" width="3.00390625" style="0" customWidth="1"/>
  </cols>
  <sheetData>
    <row r="1" spans="2:4" ht="12.75">
      <c r="B1" s="38" t="s">
        <v>0</v>
      </c>
      <c r="C1" s="22"/>
      <c r="D1" s="27"/>
    </row>
    <row r="2" spans="2:14" ht="12.75">
      <c r="B2" s="38" t="s">
        <v>24</v>
      </c>
      <c r="C2" s="22"/>
      <c r="D2" s="27"/>
      <c r="N2" s="35"/>
    </row>
    <row r="3" spans="2:4" ht="12.75">
      <c r="B3" s="38" t="s">
        <v>1</v>
      </c>
      <c r="C3" s="22"/>
      <c r="D3" s="27"/>
    </row>
    <row r="4" spans="2:4" ht="12.75">
      <c r="B4" s="38" t="s">
        <v>19</v>
      </c>
      <c r="C4" s="38" t="s">
        <v>15</v>
      </c>
      <c r="D4" s="27"/>
    </row>
    <row r="5" spans="2:8" ht="12.75">
      <c r="B5" s="33"/>
      <c r="D5" s="36"/>
      <c r="H5" s="52"/>
    </row>
    <row r="6" spans="2:14" ht="12.75">
      <c r="B6" s="33"/>
      <c r="D6" s="36"/>
      <c r="H6" s="52"/>
      <c r="J6" s="52"/>
      <c r="N6" s="52"/>
    </row>
    <row r="7" spans="2:18" ht="12.75">
      <c r="B7" s="34"/>
      <c r="D7" s="36"/>
      <c r="H7" s="52"/>
      <c r="J7" s="52"/>
      <c r="L7" s="52"/>
      <c r="N7" s="52"/>
      <c r="P7" s="52"/>
      <c r="R7" s="52"/>
    </row>
    <row r="8" spans="2:19" ht="12.75">
      <c r="B8" s="33"/>
      <c r="D8" s="21">
        <v>2006</v>
      </c>
      <c r="E8" s="21"/>
      <c r="F8" s="21">
        <v>2007</v>
      </c>
      <c r="G8" s="55"/>
      <c r="H8" s="53">
        <v>2008</v>
      </c>
      <c r="I8" s="54"/>
      <c r="J8" s="53">
        <v>2009</v>
      </c>
      <c r="K8" s="54"/>
      <c r="L8" s="53">
        <v>2010</v>
      </c>
      <c r="M8" s="54"/>
      <c r="N8" s="53">
        <v>2011</v>
      </c>
      <c r="O8" s="54"/>
      <c r="P8" s="53">
        <v>2012</v>
      </c>
      <c r="Q8" s="54"/>
      <c r="R8" s="53">
        <v>2013</v>
      </c>
      <c r="S8" s="22"/>
    </row>
    <row r="9" spans="2:19" ht="12.75">
      <c r="B9" s="33"/>
      <c r="D9" s="21" t="s">
        <v>2</v>
      </c>
      <c r="E9" s="27"/>
      <c r="F9" s="21" t="s">
        <v>3</v>
      </c>
      <c r="G9" s="54"/>
      <c r="H9" s="53" t="s">
        <v>23</v>
      </c>
      <c r="I9" s="54"/>
      <c r="J9" s="53" t="s">
        <v>3</v>
      </c>
      <c r="K9" s="54"/>
      <c r="L9" s="53" t="s">
        <v>3</v>
      </c>
      <c r="M9" s="54"/>
      <c r="N9" s="53" t="s">
        <v>3</v>
      </c>
      <c r="O9" s="54"/>
      <c r="P9" s="53" t="s">
        <v>3</v>
      </c>
      <c r="Q9" s="54"/>
      <c r="R9" s="53" t="s">
        <v>3</v>
      </c>
      <c r="S9" s="22"/>
    </row>
    <row r="10" spans="2:19" ht="12.75">
      <c r="B10" s="33"/>
      <c r="D10" s="21"/>
      <c r="F10" s="21"/>
      <c r="G10" s="8"/>
      <c r="H10" s="53"/>
      <c r="I10" s="8"/>
      <c r="J10" s="53"/>
      <c r="K10" s="21"/>
      <c r="L10" s="53"/>
      <c r="M10" s="21"/>
      <c r="N10" s="53"/>
      <c r="O10" s="21"/>
      <c r="P10" s="53"/>
      <c r="Q10" s="21"/>
      <c r="R10" s="53"/>
      <c r="S10" s="22"/>
    </row>
    <row r="11" spans="2:18" ht="12.75">
      <c r="B11" s="40" t="s">
        <v>4</v>
      </c>
      <c r="C11" s="4"/>
      <c r="D11" s="39">
        <v>2486635.18</v>
      </c>
      <c r="E11" s="9" t="s">
        <v>5</v>
      </c>
      <c r="F11" s="23">
        <f>+D19</f>
        <v>2678731.1400000006</v>
      </c>
      <c r="G11" s="10"/>
      <c r="H11" s="56">
        <f>+F19</f>
        <v>106030.1400000006</v>
      </c>
      <c r="I11" s="11"/>
      <c r="J11" s="56">
        <f>+H19</f>
        <v>101952.1400000006</v>
      </c>
      <c r="K11" s="29"/>
      <c r="L11" s="49">
        <f>+J19</f>
        <v>101952.1400000006</v>
      </c>
      <c r="M11" s="28"/>
      <c r="N11" s="49">
        <f>+L19</f>
        <v>101952.1400000006</v>
      </c>
      <c r="O11" s="28"/>
      <c r="P11" s="49">
        <f>+N19</f>
        <v>101952.1400000006</v>
      </c>
      <c r="Q11" s="28"/>
      <c r="R11" s="49">
        <f>+P19</f>
        <v>101952.1400000006</v>
      </c>
    </row>
    <row r="12" spans="2:18" ht="17.25" customHeight="1">
      <c r="B12" s="38"/>
      <c r="C12" s="4"/>
      <c r="D12" s="23"/>
      <c r="E12" s="10"/>
      <c r="F12" s="23"/>
      <c r="G12" s="10"/>
      <c r="H12" s="50"/>
      <c r="I12" s="1"/>
      <c r="J12" s="50"/>
      <c r="K12" s="29"/>
      <c r="L12" s="49"/>
      <c r="M12" s="28"/>
      <c r="N12" s="49"/>
      <c r="O12" s="28"/>
      <c r="P12" s="49"/>
      <c r="Q12" s="28"/>
      <c r="R12" s="49"/>
    </row>
    <row r="13" spans="2:19" ht="12.75">
      <c r="B13" s="38" t="s">
        <v>16</v>
      </c>
      <c r="C13" s="4"/>
      <c r="D13" s="23">
        <v>1861689.14</v>
      </c>
      <c r="E13" s="9" t="s">
        <v>7</v>
      </c>
      <c r="F13" s="23">
        <f>+F33</f>
        <v>3657124</v>
      </c>
      <c r="G13" s="9" t="s">
        <v>8</v>
      </c>
      <c r="H13" s="31">
        <v>0</v>
      </c>
      <c r="I13" s="12" t="s">
        <v>9</v>
      </c>
      <c r="J13" s="31">
        <v>0</v>
      </c>
      <c r="K13" s="46" t="s">
        <v>10</v>
      </c>
      <c r="L13" s="31">
        <v>0</v>
      </c>
      <c r="M13" s="46" t="s">
        <v>10</v>
      </c>
      <c r="N13" s="31">
        <v>0</v>
      </c>
      <c r="O13" s="46" t="s">
        <v>10</v>
      </c>
      <c r="P13" s="31">
        <v>0</v>
      </c>
      <c r="Q13" s="46" t="s">
        <v>10</v>
      </c>
      <c r="R13" s="31">
        <v>0</v>
      </c>
      <c r="S13" s="48" t="s">
        <v>10</v>
      </c>
    </row>
    <row r="14" spans="2:19" ht="12.75">
      <c r="B14" s="38"/>
      <c r="C14" s="4"/>
      <c r="D14" s="23"/>
      <c r="E14" s="10"/>
      <c r="F14" s="23"/>
      <c r="G14" s="10"/>
      <c r="H14" s="50"/>
      <c r="I14" s="1"/>
      <c r="J14" s="50"/>
      <c r="K14" s="29"/>
      <c r="L14" s="49"/>
      <c r="M14" s="28"/>
      <c r="N14" s="49"/>
      <c r="O14" s="28"/>
      <c r="P14" s="49"/>
      <c r="Q14" s="28"/>
      <c r="R14" s="49"/>
      <c r="S14" s="49"/>
    </row>
    <row r="15" spans="2:19" ht="12.75">
      <c r="B15" s="38" t="s">
        <v>11</v>
      </c>
      <c r="C15" s="4"/>
      <c r="D15" s="23">
        <v>-1669593.18</v>
      </c>
      <c r="E15" s="9" t="s">
        <v>7</v>
      </c>
      <c r="F15" s="23">
        <f>+F41</f>
        <v>-6229825</v>
      </c>
      <c r="G15" s="9" t="s">
        <v>12</v>
      </c>
      <c r="H15" s="31">
        <v>-4078</v>
      </c>
      <c r="I15" s="12" t="s">
        <v>9</v>
      </c>
      <c r="J15" s="49">
        <v>0</v>
      </c>
      <c r="K15" s="46" t="s">
        <v>10</v>
      </c>
      <c r="L15" s="49">
        <v>0</v>
      </c>
      <c r="M15" s="46" t="s">
        <v>10</v>
      </c>
      <c r="N15" s="49">
        <v>0</v>
      </c>
      <c r="O15" s="46" t="s">
        <v>10</v>
      </c>
      <c r="P15" s="49">
        <v>0</v>
      </c>
      <c r="Q15" s="46" t="s">
        <v>10</v>
      </c>
      <c r="R15" s="49">
        <v>0</v>
      </c>
      <c r="S15" s="48" t="s">
        <v>10</v>
      </c>
    </row>
    <row r="16" spans="2:19" ht="12.75">
      <c r="B16" s="38" t="s">
        <v>21</v>
      </c>
      <c r="C16" s="4"/>
      <c r="D16" s="23">
        <v>0</v>
      </c>
      <c r="E16" s="9" t="s">
        <v>7</v>
      </c>
      <c r="F16" s="23"/>
      <c r="G16" s="9"/>
      <c r="H16" s="31"/>
      <c r="I16" s="12"/>
      <c r="J16" s="49"/>
      <c r="K16" s="46"/>
      <c r="L16" s="49"/>
      <c r="M16" s="46"/>
      <c r="N16" s="49"/>
      <c r="O16" s="46"/>
      <c r="P16" s="49"/>
      <c r="Q16" s="46"/>
      <c r="R16" s="49"/>
      <c r="S16" s="13"/>
    </row>
    <row r="17" spans="2:19" ht="12.75">
      <c r="B17" s="38" t="s">
        <v>22</v>
      </c>
      <c r="C17" s="4"/>
      <c r="D17" s="23">
        <v>0</v>
      </c>
      <c r="E17" s="9" t="s">
        <v>7</v>
      </c>
      <c r="F17" s="23"/>
      <c r="G17" s="9"/>
      <c r="H17" s="31"/>
      <c r="I17" s="12"/>
      <c r="J17" s="49"/>
      <c r="K17" s="46"/>
      <c r="L17" s="49"/>
      <c r="M17" s="46"/>
      <c r="N17" s="49"/>
      <c r="O17" s="46"/>
      <c r="P17" s="49"/>
      <c r="Q17" s="46"/>
      <c r="R17" s="49"/>
      <c r="S17" s="13"/>
    </row>
    <row r="18" spans="2:18" ht="12.75">
      <c r="B18" s="38"/>
      <c r="C18" s="4"/>
      <c r="D18" s="23"/>
      <c r="E18" s="10"/>
      <c r="F18" s="23"/>
      <c r="G18" s="10"/>
      <c r="H18" s="50"/>
      <c r="I18" s="1"/>
      <c r="J18" s="50"/>
      <c r="K18" s="29"/>
      <c r="L18" s="49"/>
      <c r="M18" s="28"/>
      <c r="N18" s="49"/>
      <c r="O18" s="28"/>
      <c r="P18" s="49"/>
      <c r="Q18" s="28"/>
      <c r="R18" s="49"/>
    </row>
    <row r="19" spans="2:18" ht="13.5" thickBot="1">
      <c r="B19" s="41" t="s">
        <v>13</v>
      </c>
      <c r="C19" s="5"/>
      <c r="D19" s="24">
        <f>SUM(D11:D17)</f>
        <v>2678731.1400000006</v>
      </c>
      <c r="E19" s="14"/>
      <c r="F19" s="24">
        <f>+F11+F13+F15</f>
        <v>106030.1400000006</v>
      </c>
      <c r="G19" s="14"/>
      <c r="H19" s="32">
        <f>SUM(H11:H15)</f>
        <v>101952.1400000006</v>
      </c>
      <c r="I19" s="15"/>
      <c r="J19" s="32">
        <f>SUM(J11:J15)</f>
        <v>101952.1400000006</v>
      </c>
      <c r="K19" s="47"/>
      <c r="L19" s="32">
        <f>SUM(L11:L15)</f>
        <v>101952.1400000006</v>
      </c>
      <c r="M19" s="24"/>
      <c r="N19" s="32">
        <f>SUM(N11:N15)</f>
        <v>101952.1400000006</v>
      </c>
      <c r="O19" s="24"/>
      <c r="P19" s="32">
        <f>SUM(P11:P15)</f>
        <v>101952.1400000006</v>
      </c>
      <c r="Q19" s="24"/>
      <c r="R19" s="32">
        <f>SUM(R11:R15)</f>
        <v>101952.1400000006</v>
      </c>
    </row>
    <row r="20" spans="2:18" ht="13.5" thickTop="1">
      <c r="B20" s="33"/>
      <c r="C20" s="5"/>
      <c r="D20" s="16"/>
      <c r="E20" s="16"/>
      <c r="F20" s="16"/>
      <c r="G20" s="16"/>
      <c r="H20" s="51"/>
      <c r="I20" s="17"/>
      <c r="J20" s="51"/>
      <c r="K20" s="30"/>
      <c r="L20" s="51"/>
      <c r="M20" s="30"/>
      <c r="N20" s="51"/>
      <c r="O20" s="30"/>
      <c r="P20" s="51"/>
      <c r="Q20" s="30"/>
      <c r="R20" s="51"/>
    </row>
    <row r="21" spans="2:18" ht="12.75">
      <c r="B21" s="3" t="s">
        <v>14</v>
      </c>
      <c r="C21" s="4"/>
      <c r="D21" s="10"/>
      <c r="E21" s="10"/>
      <c r="F21" s="10"/>
      <c r="G21" s="10"/>
      <c r="L21" s="52"/>
      <c r="P21" s="52"/>
      <c r="R21" s="52"/>
    </row>
    <row r="22" spans="2:16" ht="12.75">
      <c r="B22" s="3"/>
      <c r="C22" s="4"/>
      <c r="D22" s="10"/>
      <c r="E22" s="10"/>
      <c r="F22" s="10"/>
      <c r="G22" s="10"/>
      <c r="P22" s="52"/>
    </row>
    <row r="23" spans="2:16" ht="12.75">
      <c r="B23" s="2" t="s">
        <v>20</v>
      </c>
      <c r="C23" s="4"/>
      <c r="D23" s="10"/>
      <c r="E23" s="10"/>
      <c r="F23" s="10"/>
      <c r="G23" s="10"/>
      <c r="P23" s="52"/>
    </row>
    <row r="24" spans="2:7" ht="12.75">
      <c r="B24" s="2"/>
      <c r="E24" s="10"/>
      <c r="F24" s="20"/>
      <c r="G24" s="10"/>
    </row>
    <row r="25" spans="2:6" ht="12.75">
      <c r="B25" s="2" t="s">
        <v>25</v>
      </c>
      <c r="C25" s="4"/>
      <c r="D25" s="10"/>
      <c r="F25" s="20"/>
    </row>
    <row r="26" spans="6:7" ht="12.75">
      <c r="F26" s="20"/>
      <c r="G26" s="18"/>
    </row>
    <row r="27" spans="2:6" ht="12.75">
      <c r="B27" s="2" t="s">
        <v>17</v>
      </c>
      <c r="F27" s="20"/>
    </row>
    <row r="28" spans="2:6" ht="12.75" customHeight="1">
      <c r="B28" s="19" t="s">
        <v>26</v>
      </c>
      <c r="F28" s="42">
        <f>4638098-2426724</f>
        <v>2211374</v>
      </c>
    </row>
    <row r="29" spans="2:6" ht="12.75">
      <c r="B29" s="19" t="s">
        <v>27</v>
      </c>
      <c r="F29" s="42">
        <f>1091477-145977</f>
        <v>945500</v>
      </c>
    </row>
    <row r="30" spans="2:6" ht="12.75">
      <c r="B30" t="s">
        <v>28</v>
      </c>
      <c r="F30" s="42"/>
    </row>
    <row r="31" spans="2:6" ht="12.75">
      <c r="B31" t="s">
        <v>33</v>
      </c>
      <c r="F31" s="42">
        <v>500250</v>
      </c>
    </row>
    <row r="32" ht="12.75">
      <c r="F32" s="42"/>
    </row>
    <row r="33" spans="2:6" ht="13.5" thickBot="1">
      <c r="B33" s="2" t="s">
        <v>6</v>
      </c>
      <c r="F33" s="43">
        <f>SUM(F28:F32)</f>
        <v>3657124</v>
      </c>
    </row>
    <row r="34" ht="13.5" thickTop="1">
      <c r="F34" s="37"/>
    </row>
    <row r="35" spans="2:6" ht="12.75">
      <c r="B35" s="2" t="s">
        <v>18</v>
      </c>
      <c r="F35" s="37"/>
    </row>
    <row r="36" spans="2:6" ht="12.75">
      <c r="B36" s="19" t="s">
        <v>30</v>
      </c>
      <c r="D36" s="10"/>
      <c r="F36" s="42">
        <v>-4638098</v>
      </c>
    </row>
    <row r="37" spans="2:6" ht="12.75">
      <c r="B37" s="19" t="s">
        <v>29</v>
      </c>
      <c r="D37" s="10"/>
      <c r="F37" s="44">
        <v>-1091477</v>
      </c>
    </row>
    <row r="38" spans="2:6" ht="12.75">
      <c r="B38" t="s">
        <v>28</v>
      </c>
      <c r="D38" s="10"/>
      <c r="F38" s="44"/>
    </row>
    <row r="39" spans="2:6" ht="12.75">
      <c r="B39" t="s">
        <v>33</v>
      </c>
      <c r="D39" s="10"/>
      <c r="F39" s="44">
        <v>-500250</v>
      </c>
    </row>
    <row r="40" ht="12.75">
      <c r="F40" s="42"/>
    </row>
    <row r="41" spans="2:6" ht="13.5" thickBot="1">
      <c r="B41" t="s">
        <v>11</v>
      </c>
      <c r="D41" s="18"/>
      <c r="F41" s="43">
        <f>SUM(F36:F40)</f>
        <v>-6229825</v>
      </c>
    </row>
    <row r="42" spans="4:6" ht="13.5" thickTop="1">
      <c r="D42" s="18"/>
      <c r="F42" s="45"/>
    </row>
    <row r="43" spans="2:6" ht="12.75">
      <c r="B43" s="2" t="s">
        <v>31</v>
      </c>
      <c r="F43" s="26"/>
    </row>
    <row r="44" ht="12.75">
      <c r="F44" s="25"/>
    </row>
    <row r="45" spans="2:6" ht="12.75">
      <c r="B45" s="6" t="s">
        <v>32</v>
      </c>
      <c r="F45" s="25"/>
    </row>
    <row r="46" ht="12.75">
      <c r="F46" s="25"/>
    </row>
    <row r="47" ht="12.75">
      <c r="F47" s="25"/>
    </row>
  </sheetData>
  <printOptions/>
  <pageMargins left="0.17" right="0.16" top="0.63" bottom="0.62" header="0.5" footer="0.5"/>
  <pageSetup horizontalDpi="300" verticalDpi="3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Imanisg</dc:creator>
  <cp:keywords/>
  <dc:description/>
  <cp:lastModifiedBy>Allende-Foss, Angel</cp:lastModifiedBy>
  <cp:lastPrinted>2007-10-05T23:31:32Z</cp:lastPrinted>
  <dcterms:created xsi:type="dcterms:W3CDTF">2004-06-28T16:09:55Z</dcterms:created>
  <dcterms:modified xsi:type="dcterms:W3CDTF">2007-11-29T18:46:47Z</dcterms:modified>
  <cp:category/>
  <cp:version/>
  <cp:contentType/>
  <cp:contentStatus/>
</cp:coreProperties>
</file>