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640" windowHeight="7875" activeTab="0"/>
  </bookViews>
  <sheets>
    <sheet name="Bond Attachment" sheetId="1" r:id="rId1"/>
  </sheets>
  <definedNames/>
  <calcPr fullCalcOnLoad="1"/>
</workbook>
</file>

<file path=xl/sharedStrings.xml><?xml version="1.0" encoding="utf-8"?>
<sst xmlns="http://schemas.openxmlformats.org/spreadsheetml/2006/main" count="41" uniqueCount="15">
  <si>
    <t>Attachment A:  Comparison Of 2008 Financing Options</t>
  </si>
  <si>
    <t>2008 Adopted Budget Financial Plan (1)</t>
  </si>
  <si>
    <t>Projected Sewer Rate</t>
  </si>
  <si>
    <t>Bond Debt Issued ($000's)</t>
  </si>
  <si>
    <t>Interest Rate Assumption</t>
  </si>
  <si>
    <t>New Cumulative Annual Debt Service</t>
  </si>
  <si>
    <t>Debt Service Bond Life</t>
  </si>
  <si>
    <t>Adjusted 2008 Adopted Budget Financial Plan-- Adjusted For Higher Interest Rates</t>
  </si>
  <si>
    <t>Difference To Adopted</t>
  </si>
  <si>
    <t>Debt Service NPV (Discount 5.65%)</t>
  </si>
  <si>
    <t>Interest-Only Option:  Impact Of Issuing 2008 Bonds As Interest-Only Through 2012</t>
  </si>
  <si>
    <t>Capitalized Interest Option:  Impact Of Issuing 2008 Bonds As Capitalized Interest Through 2012</t>
  </si>
  <si>
    <t>Zero Coupon Bond Option:  Impact Of Issuing 2008 Bonds As Zero Coupon Bonds Through 2012</t>
  </si>
  <si>
    <t>NOTES:</t>
  </si>
  <si>
    <t>(1)  The 2008 Adopted Budget &amp; Adjusted Adopted Both Assume Level Debt Service Payments.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</si>
</sst>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.0_);\(&quot;$&quot;#,##0.0\)"/>
    <numFmt numFmtId="174" formatCode="&quot;$&quot;#,##0.0_);[Red]\(&quot;$&quot;#,##0.0\)"/>
    <numFmt numFmtId="175" formatCode="_(* #,##0.0000000000_);_(* \(#,##0.0000000000\);_(* &quot;-&quot;??????????_);_(@_)"/>
    <numFmt numFmtId="176" formatCode="&quot;$&quot;#,##0.00;[Red]&quot;$&quot;#,##0.00"/>
    <numFmt numFmtId="177" formatCode="_(* #,##0.000_);_(* \(#,##0.000\);_(* &quot;-&quot;?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19" fillId="0" borderId="0" xfId="57" applyFont="1" applyAlignment="1">
      <alignment horizontal="center"/>
      <protection/>
    </xf>
    <xf numFmtId="0" fontId="20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10" xfId="57" applyBorder="1">
      <alignment/>
      <protection/>
    </xf>
    <xf numFmtId="44" fontId="0" fillId="0" borderId="11" xfId="47" applyFont="1" applyBorder="1" applyAlignment="1">
      <alignment/>
    </xf>
    <xf numFmtId="44" fontId="0" fillId="0" borderId="12" xfId="47" applyFont="1" applyBorder="1" applyAlignment="1">
      <alignment/>
    </xf>
    <xf numFmtId="0" fontId="0" fillId="0" borderId="13" xfId="57" applyFont="1" applyBorder="1">
      <alignment/>
      <protection/>
    </xf>
    <xf numFmtId="168" fontId="0" fillId="0" borderId="0" xfId="44" applyNumberFormat="1" applyFont="1" applyBorder="1" applyAlignment="1">
      <alignment/>
    </xf>
    <xf numFmtId="168" fontId="0" fillId="0" borderId="14" xfId="44" applyNumberFormat="1" applyFont="1" applyBorder="1" applyAlignment="1">
      <alignment/>
    </xf>
    <xf numFmtId="10" fontId="0" fillId="0" borderId="0" xfId="61" applyNumberFormat="1" applyFont="1" applyBorder="1" applyAlignment="1">
      <alignment/>
    </xf>
    <xf numFmtId="10" fontId="0" fillId="0" borderId="14" xfId="61" applyNumberFormat="1" applyFont="1" applyBorder="1" applyAlignment="1">
      <alignment/>
    </xf>
    <xf numFmtId="0" fontId="0" fillId="0" borderId="13" xfId="57" applyBorder="1">
      <alignment/>
      <protection/>
    </xf>
    <xf numFmtId="0" fontId="0" fillId="0" borderId="15" xfId="57" applyBorder="1">
      <alignment/>
      <protection/>
    </xf>
    <xf numFmtId="168" fontId="0" fillId="0" borderId="16" xfId="44" applyNumberFormat="1" applyFont="1" applyBorder="1" applyAlignment="1">
      <alignment/>
    </xf>
    <xf numFmtId="168" fontId="0" fillId="0" borderId="17" xfId="44" applyNumberFormat="1" applyFont="1" applyBorder="1" applyAlignment="1">
      <alignment/>
    </xf>
    <xf numFmtId="168" fontId="0" fillId="0" borderId="0" xfId="44" applyNumberFormat="1" applyFont="1" applyFill="1" applyBorder="1" applyAlignment="1">
      <alignment/>
    </xf>
    <xf numFmtId="0" fontId="20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44" fontId="0" fillId="0" borderId="11" xfId="47" applyFont="1" applyFill="1" applyBorder="1" applyAlignment="1">
      <alignment/>
    </xf>
    <xf numFmtId="44" fontId="0" fillId="0" borderId="12" xfId="47" applyFont="1" applyFill="1" applyBorder="1" applyAlignment="1">
      <alignment/>
    </xf>
    <xf numFmtId="0" fontId="0" fillId="0" borderId="13" xfId="57" applyFill="1" applyBorder="1">
      <alignment/>
      <protection/>
    </xf>
    <xf numFmtId="44" fontId="0" fillId="0" borderId="0" xfId="47" applyFont="1" applyFill="1" applyBorder="1" applyAlignment="1">
      <alignment/>
    </xf>
    <xf numFmtId="44" fontId="0" fillId="0" borderId="14" xfId="47" applyFont="1" applyFill="1" applyBorder="1" applyAlignment="1">
      <alignment/>
    </xf>
    <xf numFmtId="0" fontId="0" fillId="0" borderId="13" xfId="57" applyFont="1" applyFill="1" applyBorder="1">
      <alignment/>
      <protection/>
    </xf>
    <xf numFmtId="168" fontId="0" fillId="0" borderId="0" xfId="44" applyNumberFormat="1" applyFont="1" applyFill="1" applyBorder="1" applyAlignment="1">
      <alignment/>
    </xf>
    <xf numFmtId="168" fontId="0" fillId="0" borderId="14" xfId="44" applyNumberFormat="1" applyFont="1" applyFill="1" applyBorder="1" applyAlignment="1">
      <alignment/>
    </xf>
    <xf numFmtId="10" fontId="0" fillId="0" borderId="0" xfId="61" applyNumberFormat="1" applyFont="1" applyFill="1" applyBorder="1" applyAlignment="1">
      <alignment/>
    </xf>
    <xf numFmtId="10" fontId="0" fillId="0" borderId="14" xfId="61" applyNumberFormat="1" applyFont="1" applyFill="1" applyBorder="1" applyAlignment="1">
      <alignment/>
    </xf>
    <xf numFmtId="0" fontId="0" fillId="0" borderId="15" xfId="57" applyFill="1" applyBorder="1">
      <alignment/>
      <protection/>
    </xf>
    <xf numFmtId="168" fontId="0" fillId="0" borderId="16" xfId="44" applyNumberFormat="1" applyFont="1" applyFill="1" applyBorder="1" applyAlignment="1">
      <alignment/>
    </xf>
    <xf numFmtId="168" fontId="0" fillId="0" borderId="17" xfId="44" applyNumberFormat="1" applyFont="1" applyFill="1" applyBorder="1" applyAlignment="1">
      <alignment/>
    </xf>
    <xf numFmtId="0" fontId="20" fillId="0" borderId="0" xfId="57" applyFont="1" applyFill="1" applyBorder="1">
      <alignment/>
      <protection/>
    </xf>
    <xf numFmtId="0" fontId="0" fillId="0" borderId="0" xfId="57" applyFill="1">
      <alignment/>
      <protection/>
    </xf>
    <xf numFmtId="0" fontId="0" fillId="0" borderId="10" xfId="57" applyFill="1" applyBorder="1">
      <alignment/>
      <protection/>
    </xf>
    <xf numFmtId="44" fontId="0" fillId="0" borderId="11" xfId="47" applyFont="1" applyFill="1" applyBorder="1" applyAlignment="1">
      <alignment/>
    </xf>
    <xf numFmtId="44" fontId="0" fillId="0" borderId="12" xfId="47" applyFont="1" applyFill="1" applyBorder="1" applyAlignment="1">
      <alignment/>
    </xf>
    <xf numFmtId="0" fontId="0" fillId="0" borderId="13" xfId="57" applyFill="1" applyBorder="1">
      <alignment/>
      <protection/>
    </xf>
    <xf numFmtId="44" fontId="0" fillId="0" borderId="0" xfId="47" applyFont="1" applyFill="1" applyBorder="1" applyAlignment="1">
      <alignment/>
    </xf>
    <xf numFmtId="44" fontId="0" fillId="0" borderId="14" xfId="47" applyFont="1" applyFill="1" applyBorder="1" applyAlignment="1">
      <alignment/>
    </xf>
    <xf numFmtId="44" fontId="0" fillId="0" borderId="0" xfId="57" applyNumberFormat="1" applyFill="1" applyBorder="1">
      <alignment/>
      <protection/>
    </xf>
    <xf numFmtId="168" fontId="0" fillId="0" borderId="16" xfId="44" applyNumberFormat="1" applyFill="1" applyBorder="1" applyAlignment="1">
      <alignment/>
    </xf>
    <xf numFmtId="0" fontId="20" fillId="0" borderId="0" xfId="57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1.7109375" style="1" customWidth="1"/>
    <col min="2" max="6" width="13.421875" style="1" customWidth="1"/>
    <col min="7" max="10" width="10.140625" style="1" customWidth="1"/>
    <col min="11" max="16384" width="9.140625" style="1" customWidth="1"/>
  </cols>
  <sheetData>
    <row r="1" ht="18">
      <c r="C1" s="2" t="s">
        <v>0</v>
      </c>
    </row>
    <row r="3" spans="1:6" ht="12.75">
      <c r="A3" s="3" t="s">
        <v>1</v>
      </c>
      <c r="B3" s="4"/>
      <c r="D3" s="4"/>
      <c r="E3" s="4"/>
      <c r="F3" s="4"/>
    </row>
    <row r="4" ht="12.75">
      <c r="A4" s="4"/>
    </row>
    <row r="5" spans="1:6" ht="13.5" thickBot="1">
      <c r="A5" s="4"/>
      <c r="B5" s="5">
        <v>2008</v>
      </c>
      <c r="C5" s="5">
        <v>2009</v>
      </c>
      <c r="D5" s="5">
        <v>2010</v>
      </c>
      <c r="E5" s="5">
        <v>2011</v>
      </c>
      <c r="F5" s="5">
        <v>2012</v>
      </c>
    </row>
    <row r="6" spans="1:6" ht="12.75">
      <c r="A6" s="6" t="s">
        <v>2</v>
      </c>
      <c r="B6" s="7">
        <v>27.95</v>
      </c>
      <c r="C6" s="7">
        <v>32.97026062011719</v>
      </c>
      <c r="D6" s="7">
        <v>35.77139663696289</v>
      </c>
      <c r="E6" s="7">
        <v>37.621910095214844</v>
      </c>
      <c r="F6" s="8">
        <v>39.02824783325195</v>
      </c>
    </row>
    <row r="7" spans="1:6" ht="12.75">
      <c r="A7" s="9" t="s">
        <v>3</v>
      </c>
      <c r="B7" s="10">
        <v>329500</v>
      </c>
      <c r="C7" s="10">
        <v>445290.09375</v>
      </c>
      <c r="D7" s="10">
        <v>193166.71875</v>
      </c>
      <c r="E7" s="10">
        <v>157367.5</v>
      </c>
      <c r="F7" s="11">
        <v>84860.4453125</v>
      </c>
    </row>
    <row r="8" spans="1:6" ht="12.75">
      <c r="A8" s="9" t="s">
        <v>4</v>
      </c>
      <c r="B8" s="12">
        <v>0.05</v>
      </c>
      <c r="C8" s="12">
        <v>0.0525</v>
      </c>
      <c r="D8" s="12">
        <v>0.0525</v>
      </c>
      <c r="E8" s="12">
        <v>0.055</v>
      </c>
      <c r="F8" s="13">
        <v>0.055</v>
      </c>
    </row>
    <row r="9" spans="1:6" ht="12.75">
      <c r="A9" s="14" t="s">
        <v>5</v>
      </c>
      <c r="B9" s="10">
        <v>19202.654104208534</v>
      </c>
      <c r="C9" s="10">
        <v>46048</v>
      </c>
      <c r="D9" s="10">
        <v>57693</v>
      </c>
      <c r="E9" s="10">
        <v>67500</v>
      </c>
      <c r="F9" s="11">
        <v>72789</v>
      </c>
    </row>
    <row r="10" spans="1:6" ht="13.5" thickBot="1">
      <c r="A10" s="15" t="s">
        <v>6</v>
      </c>
      <c r="B10" s="16">
        <v>768106.1641683417</v>
      </c>
      <c r="C10" s="16">
        <v>1073796.9036229805</v>
      </c>
      <c r="D10" s="16">
        <v>465812.79796719324</v>
      </c>
      <c r="E10" s="16">
        <v>392287.8653522075</v>
      </c>
      <c r="F10" s="17">
        <v>211542</v>
      </c>
    </row>
    <row r="11" spans="1:6" ht="12.75">
      <c r="A11" s="4"/>
      <c r="B11" s="4"/>
      <c r="C11" s="4"/>
      <c r="D11" s="18"/>
      <c r="E11" s="4"/>
      <c r="F11" s="4"/>
    </row>
    <row r="12" spans="1:6" ht="12.75">
      <c r="A12" s="19" t="s">
        <v>7</v>
      </c>
      <c r="B12" s="20"/>
      <c r="C12" s="20"/>
      <c r="D12" s="20"/>
      <c r="E12" s="20"/>
      <c r="F12" s="20"/>
    </row>
    <row r="13" spans="1:6" ht="12.75">
      <c r="A13" s="20"/>
      <c r="B13" s="20"/>
      <c r="C13" s="20"/>
      <c r="D13" s="20"/>
      <c r="E13" s="20"/>
      <c r="F13" s="20"/>
    </row>
    <row r="14" spans="1:6" ht="13.5" thickBot="1">
      <c r="A14" s="20"/>
      <c r="B14" s="21">
        <v>2008</v>
      </c>
      <c r="C14" s="21">
        <v>2009</v>
      </c>
      <c r="D14" s="21">
        <v>2010</v>
      </c>
      <c r="E14" s="21">
        <v>2011</v>
      </c>
      <c r="F14" s="21">
        <v>2012</v>
      </c>
    </row>
    <row r="15" spans="1:6" ht="12.75">
      <c r="A15" s="22" t="s">
        <v>2</v>
      </c>
      <c r="B15" s="23">
        <v>27.95</v>
      </c>
      <c r="C15" s="23">
        <v>34.28</v>
      </c>
      <c r="D15" s="23">
        <v>36.83</v>
      </c>
      <c r="E15" s="23">
        <v>38.9</v>
      </c>
      <c r="F15" s="24">
        <v>40.32</v>
      </c>
    </row>
    <row r="16" spans="1:6" ht="12.75">
      <c r="A16" s="25" t="s">
        <v>8</v>
      </c>
      <c r="B16" s="26">
        <f>+B15-B$6</f>
        <v>0</v>
      </c>
      <c r="C16" s="26">
        <f>+C15-C$6</f>
        <v>1.3097393798828136</v>
      </c>
      <c r="D16" s="26">
        <f>+D15-D$6</f>
        <v>1.0586033630371077</v>
      </c>
      <c r="E16" s="26">
        <f>+E15-E$6</f>
        <v>1.2780899047851548</v>
      </c>
      <c r="F16" s="27">
        <f>+F15-F$6</f>
        <v>1.2917521667480472</v>
      </c>
    </row>
    <row r="17" spans="1:6" ht="12.75">
      <c r="A17" s="28" t="s">
        <v>3</v>
      </c>
      <c r="B17" s="29">
        <v>327950</v>
      </c>
      <c r="C17" s="29">
        <v>442126</v>
      </c>
      <c r="D17" s="29">
        <v>189613</v>
      </c>
      <c r="E17" s="29">
        <v>152629</v>
      </c>
      <c r="F17" s="30">
        <v>80056</v>
      </c>
    </row>
    <row r="18" spans="1:6" ht="12.75">
      <c r="A18" s="28" t="s">
        <v>4</v>
      </c>
      <c r="B18" s="31">
        <v>0.0565</v>
      </c>
      <c r="C18" s="31">
        <v>0.06</v>
      </c>
      <c r="D18" s="31">
        <v>0.06</v>
      </c>
      <c r="E18" s="31">
        <v>0.0625</v>
      </c>
      <c r="F18" s="32">
        <v>0.0625</v>
      </c>
    </row>
    <row r="19" spans="1:6" ht="12.75">
      <c r="A19" s="25" t="s">
        <v>5</v>
      </c>
      <c r="B19" s="29">
        <v>20842</v>
      </c>
      <c r="C19" s="29">
        <v>50226</v>
      </c>
      <c r="D19" s="29">
        <v>62828</v>
      </c>
      <c r="E19" s="29">
        <v>73294</v>
      </c>
      <c r="F19" s="30">
        <v>78783</v>
      </c>
    </row>
    <row r="20" spans="1:8" ht="12.75">
      <c r="A20" s="25" t="s">
        <v>6</v>
      </c>
      <c r="B20" s="29">
        <v>833683.969</v>
      </c>
      <c r="C20" s="29">
        <v>1175376</v>
      </c>
      <c r="D20" s="29">
        <v>504078</v>
      </c>
      <c r="E20" s="29">
        <v>418078</v>
      </c>
      <c r="F20" s="30">
        <v>214077</v>
      </c>
      <c r="H20" s="10"/>
    </row>
    <row r="21" spans="1:6" ht="13.5" thickBot="1">
      <c r="A21" s="33" t="s">
        <v>9</v>
      </c>
      <c r="B21" s="34">
        <v>327950</v>
      </c>
      <c r="C21" s="34"/>
      <c r="D21" s="34"/>
      <c r="E21" s="34"/>
      <c r="F21" s="35"/>
    </row>
    <row r="22" spans="1:6" ht="12.75">
      <c r="A22" s="20"/>
      <c r="B22" s="20"/>
      <c r="C22" s="20"/>
      <c r="D22" s="20"/>
      <c r="E22" s="20"/>
      <c r="F22" s="20"/>
    </row>
    <row r="23" spans="1:6" ht="12.75">
      <c r="A23" s="36" t="s">
        <v>10</v>
      </c>
      <c r="B23" s="20"/>
      <c r="C23" s="20"/>
      <c r="D23" s="20"/>
      <c r="E23" s="20"/>
      <c r="F23" s="20"/>
    </row>
    <row r="24" spans="1:6" ht="12.75">
      <c r="A24" s="37"/>
      <c r="B24" s="20"/>
      <c r="C24" s="20"/>
      <c r="D24" s="20"/>
      <c r="E24" s="20"/>
      <c r="F24" s="20"/>
    </row>
    <row r="25" spans="1:6" ht="13.5" thickBot="1">
      <c r="A25" s="20"/>
      <c r="B25" s="21">
        <v>2008</v>
      </c>
      <c r="C25" s="21">
        <v>2009</v>
      </c>
      <c r="D25" s="21">
        <v>2010</v>
      </c>
      <c r="E25" s="21">
        <v>2011</v>
      </c>
      <c r="F25" s="21">
        <v>2012</v>
      </c>
    </row>
    <row r="26" spans="1:6" ht="12.75">
      <c r="A26" s="38" t="s">
        <v>2</v>
      </c>
      <c r="B26" s="39">
        <v>27.95</v>
      </c>
      <c r="C26" s="39">
        <v>33.6</v>
      </c>
      <c r="D26" s="39">
        <v>36.49</v>
      </c>
      <c r="E26" s="39">
        <v>38.56</v>
      </c>
      <c r="F26" s="40">
        <v>40.42</v>
      </c>
    </row>
    <row r="27" spans="1:6" ht="12.75">
      <c r="A27" s="41" t="s">
        <v>8</v>
      </c>
      <c r="B27" s="42">
        <f>+B26-B$6</f>
        <v>0</v>
      </c>
      <c r="C27" s="42">
        <f>+C26-C$6</f>
        <v>0.6297393798828139</v>
      </c>
      <c r="D27" s="42">
        <f>+D26-D$6</f>
        <v>0.7186033630371114</v>
      </c>
      <c r="E27" s="42">
        <f>+E26-E$6</f>
        <v>0.9380899047851585</v>
      </c>
      <c r="F27" s="43">
        <f>+F26-F$6</f>
        <v>1.3917521667480486</v>
      </c>
    </row>
    <row r="28" spans="1:6" ht="12.75">
      <c r="A28" s="28" t="s">
        <v>3</v>
      </c>
      <c r="B28" s="29">
        <v>327950</v>
      </c>
      <c r="C28" s="29">
        <v>442126</v>
      </c>
      <c r="D28" s="29">
        <v>189613</v>
      </c>
      <c r="E28" s="29">
        <v>152629</v>
      </c>
      <c r="F28" s="30">
        <v>80056</v>
      </c>
    </row>
    <row r="29" spans="1:6" ht="12.75">
      <c r="A29" s="28" t="s">
        <v>4</v>
      </c>
      <c r="B29" s="31">
        <v>0.0565</v>
      </c>
      <c r="C29" s="31">
        <v>0.06</v>
      </c>
      <c r="D29" s="31">
        <v>0.06</v>
      </c>
      <c r="E29" s="31">
        <v>0.0625</v>
      </c>
      <c r="F29" s="32">
        <v>0.0625</v>
      </c>
    </row>
    <row r="30" spans="1:6" ht="12.75">
      <c r="A30" s="25" t="s">
        <v>5</v>
      </c>
      <c r="B30" s="29">
        <v>18529.175</v>
      </c>
      <c r="C30" s="29">
        <f>+$C$19+$B30-$B$19</f>
        <v>47913.175</v>
      </c>
      <c r="D30" s="29">
        <f>+$D$19+$B30-$B$19</f>
        <v>60515.175</v>
      </c>
      <c r="E30" s="29">
        <f>+$E$19+$B30-$B$19</f>
        <v>70981.175</v>
      </c>
      <c r="F30" s="30">
        <f>+$F$19+21502.059-$B$19</f>
        <v>79443.05900000001</v>
      </c>
    </row>
    <row r="31" spans="1:6" ht="12.75">
      <c r="A31" s="25" t="s">
        <v>6</v>
      </c>
      <c r="B31" s="29">
        <v>848190.834</v>
      </c>
      <c r="C31" s="29">
        <v>1175376</v>
      </c>
      <c r="D31" s="29">
        <v>504078</v>
      </c>
      <c r="E31" s="29">
        <v>418078</v>
      </c>
      <c r="F31" s="30">
        <v>214077</v>
      </c>
    </row>
    <row r="32" spans="1:6" ht="13.5" thickBot="1">
      <c r="A32" s="33" t="s">
        <v>9</v>
      </c>
      <c r="B32" s="34">
        <v>327950</v>
      </c>
      <c r="C32" s="34"/>
      <c r="D32" s="34"/>
      <c r="E32" s="34"/>
      <c r="F32" s="35"/>
    </row>
    <row r="33" spans="1:6" ht="12.75">
      <c r="A33" s="37"/>
      <c r="B33" s="20"/>
      <c r="C33" s="20"/>
      <c r="D33" s="20"/>
      <c r="E33" s="20"/>
      <c r="F33" s="20"/>
    </row>
    <row r="34" spans="1:6" ht="12.75">
      <c r="A34" s="36" t="s">
        <v>11</v>
      </c>
      <c r="B34" s="20"/>
      <c r="C34" s="20"/>
      <c r="D34" s="20"/>
      <c r="E34" s="20"/>
      <c r="F34" s="20"/>
    </row>
    <row r="35" spans="1:6" ht="12.75">
      <c r="A35" s="37"/>
      <c r="B35" s="20"/>
      <c r="C35" s="20"/>
      <c r="D35" s="20"/>
      <c r="E35" s="20"/>
      <c r="F35" s="20"/>
    </row>
    <row r="36" spans="1:6" ht="13.5" thickBot="1">
      <c r="A36" s="20"/>
      <c r="B36" s="21">
        <v>2008</v>
      </c>
      <c r="C36" s="21">
        <v>2009</v>
      </c>
      <c r="D36" s="21">
        <v>2010</v>
      </c>
      <c r="E36" s="21">
        <v>2011</v>
      </c>
      <c r="F36" s="21">
        <v>2012</v>
      </c>
    </row>
    <row r="37" spans="1:6" ht="12.75">
      <c r="A37" s="22" t="s">
        <v>2</v>
      </c>
      <c r="B37" s="23">
        <v>27.95</v>
      </c>
      <c r="C37" s="23">
        <v>28.16</v>
      </c>
      <c r="D37" s="23">
        <v>33.79</v>
      </c>
      <c r="E37" s="23">
        <v>35.88</v>
      </c>
      <c r="F37" s="24">
        <v>41.19</v>
      </c>
    </row>
    <row r="38" spans="1:6" ht="12.75">
      <c r="A38" s="25" t="s">
        <v>8</v>
      </c>
      <c r="B38" s="26">
        <f>+B37-B$6</f>
        <v>0</v>
      </c>
      <c r="C38" s="26">
        <f>+C37-C$6</f>
        <v>-4.810260620117187</v>
      </c>
      <c r="D38" s="26">
        <f>+D37-D$6</f>
        <v>-1.9813966369628915</v>
      </c>
      <c r="E38" s="26">
        <f>+E37-E$6</f>
        <v>-1.7419100952148412</v>
      </c>
      <c r="F38" s="27">
        <f>+F37-F$6</f>
        <v>2.1617521667480446</v>
      </c>
    </row>
    <row r="39" spans="1:6" ht="12.75">
      <c r="A39" s="28" t="s">
        <v>3</v>
      </c>
      <c r="B39" s="29">
        <v>410441.887</v>
      </c>
      <c r="C39" s="29">
        <v>442126</v>
      </c>
      <c r="D39" s="29">
        <v>189613</v>
      </c>
      <c r="E39" s="29">
        <v>152629</v>
      </c>
      <c r="F39" s="30">
        <v>80056</v>
      </c>
    </row>
    <row r="40" spans="1:6" ht="12.75">
      <c r="A40" s="28" t="s">
        <v>4</v>
      </c>
      <c r="B40" s="31">
        <v>0.0565</v>
      </c>
      <c r="C40" s="31">
        <v>0.06</v>
      </c>
      <c r="D40" s="31">
        <v>0.06</v>
      </c>
      <c r="E40" s="31">
        <v>0.0625</v>
      </c>
      <c r="F40" s="32">
        <v>0.0625</v>
      </c>
    </row>
    <row r="41" spans="1:6" ht="12.75">
      <c r="A41" s="25" t="s">
        <v>5</v>
      </c>
      <c r="B41" s="29">
        <v>0</v>
      </c>
      <c r="C41" s="29">
        <f>+$C$19+$B41-$B$19</f>
        <v>29384</v>
      </c>
      <c r="D41" s="29">
        <f>+$D$19+$B41-$B$19</f>
        <v>41986</v>
      </c>
      <c r="E41" s="29">
        <f>+$E$19+$B41-$B$19</f>
        <v>52452</v>
      </c>
      <c r="F41" s="30">
        <f>+$F$19+26910.644-$B$19</f>
        <v>84851.644</v>
      </c>
    </row>
    <row r="42" spans="1:6" ht="12.75">
      <c r="A42" s="25" t="s">
        <v>6</v>
      </c>
      <c r="B42" s="29">
        <v>986783.194</v>
      </c>
      <c r="C42" s="29">
        <v>1175376</v>
      </c>
      <c r="D42" s="29">
        <v>504078</v>
      </c>
      <c r="E42" s="29">
        <v>418078</v>
      </c>
      <c r="F42" s="30">
        <v>214077</v>
      </c>
    </row>
    <row r="43" spans="1:6" ht="13.5" thickBot="1">
      <c r="A43" s="33" t="s">
        <v>9</v>
      </c>
      <c r="B43" s="34">
        <v>329437.983</v>
      </c>
      <c r="C43" s="34"/>
      <c r="D43" s="34"/>
      <c r="E43" s="34"/>
      <c r="F43" s="35"/>
    </row>
    <row r="44" spans="1:6" ht="12.75">
      <c r="A44" s="37"/>
      <c r="B44" s="20"/>
      <c r="C44" s="44"/>
      <c r="D44" s="44"/>
      <c r="E44" s="44"/>
      <c r="F44" s="44"/>
    </row>
    <row r="45" spans="1:6" ht="12.75">
      <c r="A45" s="36" t="s">
        <v>12</v>
      </c>
      <c r="B45" s="20"/>
      <c r="C45" s="20"/>
      <c r="D45" s="20"/>
      <c r="E45" s="20"/>
      <c r="F45" s="20"/>
    </row>
    <row r="46" spans="1:6" ht="12.75">
      <c r="A46" s="37"/>
      <c r="B46" s="20"/>
      <c r="C46" s="20"/>
      <c r="D46" s="20"/>
      <c r="E46" s="20"/>
      <c r="F46" s="20"/>
    </row>
    <row r="47" spans="1:6" ht="13.5" thickBot="1">
      <c r="A47" s="20"/>
      <c r="B47" s="21">
        <v>2008</v>
      </c>
      <c r="C47" s="21">
        <v>2009</v>
      </c>
      <c r="D47" s="21">
        <v>2010</v>
      </c>
      <c r="E47" s="21">
        <v>2011</v>
      </c>
      <c r="F47" s="21">
        <v>2012</v>
      </c>
    </row>
    <row r="48" spans="1:6" ht="12.75">
      <c r="A48" s="22" t="s">
        <v>2</v>
      </c>
      <c r="B48" s="23">
        <v>27.95</v>
      </c>
      <c r="C48" s="23">
        <v>28.16</v>
      </c>
      <c r="D48" s="23">
        <v>33.79</v>
      </c>
      <c r="E48" s="23">
        <v>35.88</v>
      </c>
      <c r="F48" s="24">
        <v>41.56</v>
      </c>
    </row>
    <row r="49" spans="1:6" ht="12.75">
      <c r="A49" s="25" t="s">
        <v>8</v>
      </c>
      <c r="B49" s="26">
        <f>+B48-B$6</f>
        <v>0</v>
      </c>
      <c r="C49" s="26">
        <f>+C48-C$6</f>
        <v>-4.810260620117187</v>
      </c>
      <c r="D49" s="26">
        <f>+D48-D$6</f>
        <v>-1.9813966369628915</v>
      </c>
      <c r="E49" s="26">
        <f>+E48-E$6</f>
        <v>-1.7419100952148412</v>
      </c>
      <c r="F49" s="27">
        <f>+F48-F$6</f>
        <v>2.531752166748049</v>
      </c>
    </row>
    <row r="50" spans="1:6" ht="12.75">
      <c r="A50" s="28" t="s">
        <v>3</v>
      </c>
      <c r="B50" s="29">
        <v>327950</v>
      </c>
      <c r="C50" s="29">
        <v>442126</v>
      </c>
      <c r="D50" s="29">
        <v>189613</v>
      </c>
      <c r="E50" s="29">
        <v>152629</v>
      </c>
      <c r="F50" s="30">
        <v>80056</v>
      </c>
    </row>
    <row r="51" spans="1:6" ht="12.75">
      <c r="A51" s="28" t="s">
        <v>4</v>
      </c>
      <c r="B51" s="31">
        <v>0.0625</v>
      </c>
      <c r="C51" s="31">
        <v>0.06</v>
      </c>
      <c r="D51" s="31">
        <v>0.06</v>
      </c>
      <c r="E51" s="31">
        <v>0.0625</v>
      </c>
      <c r="F51" s="32">
        <v>0.0625</v>
      </c>
    </row>
    <row r="52" spans="1:6" ht="12.75">
      <c r="A52" s="25" t="s">
        <v>5</v>
      </c>
      <c r="B52" s="29">
        <v>0</v>
      </c>
      <c r="C52" s="29">
        <f>+$C$19+$B52-$B$19</f>
        <v>29384</v>
      </c>
      <c r="D52" s="29">
        <f>+$D$19+$B52-$B$19</f>
        <v>41986</v>
      </c>
      <c r="E52" s="29">
        <f>+$E$19+$B52-$B$19</f>
        <v>52452</v>
      </c>
      <c r="F52" s="30">
        <f>+$F$19+29441.687-$B$19</f>
        <v>87382.687</v>
      </c>
    </row>
    <row r="53" spans="1:6" ht="12.75">
      <c r="A53" s="25" t="s">
        <v>6</v>
      </c>
      <c r="B53" s="29">
        <v>1059900.737</v>
      </c>
      <c r="C53" s="29">
        <v>1258995.9949447776</v>
      </c>
      <c r="D53" s="29">
        <v>545864.8775928089</v>
      </c>
      <c r="E53" s="29">
        <v>458936.61935313314</v>
      </c>
      <c r="F53" s="30">
        <v>246952</v>
      </c>
    </row>
    <row r="54" spans="1:6" ht="13.5" thickBot="1">
      <c r="A54" s="33" t="s">
        <v>9</v>
      </c>
      <c r="B54" s="45">
        <v>360422.81</v>
      </c>
      <c r="C54" s="34"/>
      <c r="D54" s="34"/>
      <c r="E54" s="34"/>
      <c r="F54" s="35"/>
    </row>
    <row r="55" spans="1:6" ht="12.75">
      <c r="A55" s="37"/>
      <c r="B55" s="20"/>
      <c r="C55" s="44"/>
      <c r="D55" s="44"/>
      <c r="E55" s="44"/>
      <c r="F55" s="44"/>
    </row>
    <row r="56" spans="1:6" ht="12.75">
      <c r="A56" s="46" t="s">
        <v>13</v>
      </c>
      <c r="B56" s="37"/>
      <c r="C56" s="37"/>
      <c r="D56" s="37"/>
      <c r="E56" s="37"/>
      <c r="F56" s="37"/>
    </row>
    <row r="57" spans="1:6" ht="12.75">
      <c r="A57" s="36" t="s">
        <v>14</v>
      </c>
      <c r="B57" s="20"/>
      <c r="C57" s="20"/>
      <c r="D57" s="20"/>
      <c r="E57" s="20"/>
      <c r="F57" s="20"/>
    </row>
  </sheetData>
  <sheetProtection/>
  <printOptions horizontalCentered="1"/>
  <pageMargins left="0" right="0" top="0.5" bottom="0.5" header="0.25" footer="0.25"/>
  <pageSetup fitToHeight="1" fitToWidth="1" horizontalDpi="600" verticalDpi="6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Barnes</dc:creator>
  <cp:keywords/>
  <dc:description/>
  <cp:lastModifiedBy>Allende-Foss, Angel</cp:lastModifiedBy>
  <cp:lastPrinted>2008-04-10T15:32:58Z</cp:lastPrinted>
  <dcterms:created xsi:type="dcterms:W3CDTF">2008-04-08T17:54:44Z</dcterms:created>
  <dcterms:modified xsi:type="dcterms:W3CDTF">2008-04-10T17:35:10Z</dcterms:modified>
  <cp:category/>
  <cp:version/>
  <cp:contentType/>
  <cp:contentStatus/>
</cp:coreProperties>
</file>