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<sst xmlns="http://schemas.openxmlformats.org/spreadsheetml/2006/main" count="106" uniqueCount="92">
  <si>
    <t>REGIONAL SERVICES</t>
  </si>
  <si>
    <t>FUNDING</t>
  </si>
  <si>
    <t>OTHER</t>
  </si>
  <si>
    <t>TOTAL</t>
  </si>
  <si>
    <t>LOCAL SERVICES</t>
  </si>
  <si>
    <t>Family Support &amp; Child Development</t>
  </si>
  <si>
    <t>Bellevue Schools Foundation Child Care</t>
  </si>
  <si>
    <t>Eastside Legal Assistance Program</t>
  </si>
  <si>
    <t>Family Services - Counseling</t>
  </si>
  <si>
    <t>King County Child Care Program</t>
  </si>
  <si>
    <t>Kindering Center</t>
  </si>
  <si>
    <t>SUBTOTAL</t>
  </si>
  <si>
    <t>Youth</t>
  </si>
  <si>
    <t>Friends of Youth</t>
  </si>
  <si>
    <t>Information &amp; Referral</t>
  </si>
  <si>
    <t>Child Care Resources</t>
  </si>
  <si>
    <t>Basic Needs/Survival Services</t>
  </si>
  <si>
    <t>Salvation Army - Emergency Services</t>
  </si>
  <si>
    <t>Salvation Army - Police Voucher</t>
  </si>
  <si>
    <t>Domestic Violence</t>
  </si>
  <si>
    <t>State Criminal Justice $</t>
  </si>
  <si>
    <t>Sexual Assault Services</t>
  </si>
  <si>
    <t>Employment</t>
  </si>
  <si>
    <t>YWCA - Employment</t>
  </si>
  <si>
    <t>Aging</t>
  </si>
  <si>
    <t>Eastside Adult Day Services</t>
  </si>
  <si>
    <t>Senior Services - Meals on Wheels</t>
  </si>
  <si>
    <t>Senior Services - Vol. Transportation</t>
  </si>
  <si>
    <t>Other Services Not Included Above</t>
  </si>
  <si>
    <t>GRAND TOTALS</t>
  </si>
  <si>
    <t>Total Regional Services:</t>
  </si>
  <si>
    <t>Total Local Services:</t>
  </si>
  <si>
    <t>Total direct services spending:</t>
  </si>
  <si>
    <t>Lake Heights Family YMCA Child Care</t>
  </si>
  <si>
    <t>Hopelink - Emergency Services</t>
  </si>
  <si>
    <t>Children's Response Center</t>
  </si>
  <si>
    <t>King Co. Sexual Assault Resource Center</t>
  </si>
  <si>
    <t>Hopelink - Eastside Literacy Program</t>
  </si>
  <si>
    <t>Lifelong AIDS Alliance</t>
  </si>
  <si>
    <t>AtWork! - Crew Training</t>
  </si>
  <si>
    <t>AtWork! - School to Work</t>
  </si>
  <si>
    <t>Catholic Community Services - Vol. Chore</t>
  </si>
  <si>
    <t>Crisis Clinic - Teen Link</t>
  </si>
  <si>
    <t>Eastside Baby Corner</t>
  </si>
  <si>
    <t>Eastside Housing Association</t>
  </si>
  <si>
    <t>Hopelink - Adelle Maxwell Child Care Cntr.</t>
  </si>
  <si>
    <t>Hopelink - Family Development</t>
  </si>
  <si>
    <t>North &amp; East King County Dental Coalition</t>
  </si>
  <si>
    <t>Seattle Mental Health - Counseling</t>
  </si>
  <si>
    <t>General</t>
  </si>
  <si>
    <t>Fund</t>
  </si>
  <si>
    <t>Cmty Dev.</t>
  </si>
  <si>
    <t>Block Grant</t>
  </si>
  <si>
    <t>FUNDING AREA</t>
  </si>
  <si>
    <t>Bellevue School District - VIBES</t>
  </si>
  <si>
    <t>Seattle Mental Health - At-Risk Youth Services</t>
  </si>
  <si>
    <t>Youth Eastside Services - SUCCESS Mentors</t>
  </si>
  <si>
    <t>Youth Eastside Services - Response to Youth</t>
  </si>
  <si>
    <t>Youth Eastside Services - Counseling</t>
  </si>
  <si>
    <t>Bellevue Boys &amp; Girls Club - Project Learn</t>
  </si>
  <si>
    <t>Bellevue Boys &amp; Girls Club - Day Camp</t>
  </si>
  <si>
    <t>Eastside Interfaith Social Concerns Council</t>
  </si>
  <si>
    <t>Hopelink - Housing Support and Case Mngmnt</t>
  </si>
  <si>
    <t>YWCA - Family Village Transitional Housing</t>
  </si>
  <si>
    <t>Seattle Mental Health - Behavioral Responsibility</t>
  </si>
  <si>
    <t>Jewish Family Service - ESL for Parents</t>
  </si>
  <si>
    <t>Bellevue School District - Human Svcs. Specialists</t>
  </si>
  <si>
    <t>Catholic Community Svcs. - Counseling</t>
  </si>
  <si>
    <t>Asian Counseling &amp; Referral - Youth Program</t>
  </si>
  <si>
    <t>Crisis Clinic - Telephone Services</t>
  </si>
  <si>
    <t>Catholic Community Svcs. - Host Home</t>
  </si>
  <si>
    <t>Catholic Community Svcs. - HOPE</t>
  </si>
  <si>
    <t>Emergency Feeding Program (Church Council)</t>
  </si>
  <si>
    <t>Fremont Public Association - Housing Stability</t>
  </si>
  <si>
    <t>Community Health Centers of King Co.</t>
  </si>
  <si>
    <t>Health (Community &amp; Dental Clinics Only)</t>
  </si>
  <si>
    <t>Asian Counseling &amp; Referral - Mental Health</t>
  </si>
  <si>
    <t>Asian Counseling &amp; Referral -Tech Assist</t>
  </si>
  <si>
    <t>Lutheran Community Svcs - Internat'l Counseling</t>
  </si>
  <si>
    <t>Eastside Recovery Center - Therapeutic Hlth Svcs</t>
  </si>
  <si>
    <t>Bellevue Community College - Head Start</t>
  </si>
  <si>
    <t>E. Domestic Violence Prog - Crisis Intervention</t>
  </si>
  <si>
    <t>E. Domestic Violence Prog - Confidential Shelter</t>
  </si>
  <si>
    <t>E. Domestic Violence Prog - Community Advocates</t>
  </si>
  <si>
    <t>SUMMARY:</t>
  </si>
  <si>
    <t>East/North Healthy Start Consortium</t>
  </si>
  <si>
    <t>Bellevue Community College-ESL in Comm.Schools</t>
  </si>
  <si>
    <t>Bellevue Community College-ESL Preparing for Work</t>
  </si>
  <si>
    <t>Bellevue Community College-Women's Resource Cntr</t>
  </si>
  <si>
    <t>Jewish Family Service - Social Services</t>
  </si>
  <si>
    <t>Jewish Family Service - Employment</t>
  </si>
  <si>
    <t>55+ Employment Resource Cntr-Seattle Mayor's Off.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</si>
</sst>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6" fontId="3" fillId="0" borderId="0" xfId="0" applyNumberFormat="1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6" fontId="2" fillId="0" borderId="1" xfId="0" applyNumberFormat="1" applyFont="1" applyBorder="1" applyAlignment="1">
      <alignment/>
    </xf>
    <xf numFmtId="6" fontId="3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6" fontId="2" fillId="0" borderId="5" xfId="0" applyNumberFormat="1" applyFont="1" applyBorder="1" applyAlignment="1">
      <alignment/>
    </xf>
    <xf numFmtId="6" fontId="2" fillId="0" borderId="7" xfId="0" applyNumberFormat="1" applyFont="1" applyBorder="1" applyAlignment="1">
      <alignment/>
    </xf>
    <xf numFmtId="0" fontId="0" fillId="0" borderId="5" xfId="0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6" fontId="2" fillId="0" borderId="2" xfId="0" applyNumberFormat="1" applyFont="1" applyBorder="1" applyAlignment="1">
      <alignment/>
    </xf>
    <xf numFmtId="6" fontId="3" fillId="0" borderId="0" xfId="0" applyNumberFormat="1" applyFont="1" applyBorder="1" applyAlignment="1">
      <alignment/>
    </xf>
    <xf numFmtId="0" fontId="2" fillId="0" borderId="8" xfId="0" applyFont="1" applyBorder="1" applyAlignment="1">
      <alignment/>
    </xf>
    <xf numFmtId="6" fontId="2" fillId="0" borderId="9" xfId="0" applyNumberFormat="1" applyFont="1" applyBorder="1" applyAlignment="1">
      <alignment/>
    </xf>
    <xf numFmtId="6" fontId="2" fillId="0" borderId="10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6" fontId="2" fillId="0" borderId="5" xfId="0" applyNumberFormat="1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6" fontId="2" fillId="0" borderId="3" xfId="0" applyNumberFormat="1" applyFont="1" applyBorder="1" applyAlignment="1">
      <alignment/>
    </xf>
    <xf numFmtId="6" fontId="2" fillId="0" borderId="8" xfId="0" applyNumberFormat="1" applyFont="1" applyBorder="1" applyAlignment="1">
      <alignment/>
    </xf>
    <xf numFmtId="6" fontId="2" fillId="0" borderId="6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/>
    </xf>
    <xf numFmtId="6" fontId="2" fillId="0" borderId="0" xfId="0" applyNumberFormat="1" applyFont="1" applyFill="1" applyBorder="1" applyAlignment="1">
      <alignment/>
    </xf>
    <xf numFmtId="6" fontId="2" fillId="0" borderId="4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Border="1" applyAlignment="1">
      <alignment horizontal="right"/>
    </xf>
    <xf numFmtId="6" fontId="3" fillId="0" borderId="0" xfId="0" applyNumberFormat="1" applyFont="1" applyFill="1" applyBorder="1" applyAlignment="1">
      <alignment/>
    </xf>
    <xf numFmtId="0" fontId="2" fillId="0" borderId="7" xfId="0" applyFont="1" applyBorder="1" applyAlignment="1">
      <alignment/>
    </xf>
    <xf numFmtId="0" fontId="2" fillId="0" borderId="11" xfId="0" applyFont="1" applyBorder="1" applyAlignment="1">
      <alignment/>
    </xf>
    <xf numFmtId="6" fontId="3" fillId="0" borderId="3" xfId="0" applyNumberFormat="1" applyFont="1" applyBorder="1" applyAlignment="1">
      <alignment/>
    </xf>
    <xf numFmtId="0" fontId="6" fillId="0" borderId="3" xfId="0" applyFont="1" applyBorder="1" applyAlignment="1">
      <alignment horizontal="right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7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5"/>
  <sheetViews>
    <sheetView showZeros="0" tabSelected="1" workbookViewId="0" topLeftCell="A96">
      <selection activeCell="F19" sqref="F19"/>
    </sheetView>
  </sheetViews>
  <sheetFormatPr defaultColWidth="9.140625" defaultRowHeight="12.75"/>
  <cols>
    <col min="1" max="1" width="37.28125" style="0" customWidth="1"/>
    <col min="2" max="3" width="11.7109375" style="0" customWidth="1"/>
    <col min="4" max="4" width="11.8515625" style="0" customWidth="1"/>
    <col min="5" max="5" width="1.57421875" style="0" customWidth="1"/>
    <col min="6" max="7" width="11.7109375" style="0" customWidth="1"/>
    <col min="9" max="9" width="11.7109375" style="0" customWidth="1"/>
    <col min="10" max="10" width="2.421875" style="0" customWidth="1"/>
  </cols>
  <sheetData>
    <row r="1" spans="1:9" ht="12.75">
      <c r="A1" s="57" t="s">
        <v>53</v>
      </c>
      <c r="B1" s="54" t="s">
        <v>0</v>
      </c>
      <c r="C1" s="55"/>
      <c r="D1" s="55"/>
      <c r="E1" s="30"/>
      <c r="F1" s="55" t="s">
        <v>4</v>
      </c>
      <c r="G1" s="55"/>
      <c r="H1" s="55"/>
      <c r="I1" s="56"/>
    </row>
    <row r="2" spans="1:9" ht="12.75">
      <c r="A2" s="58"/>
      <c r="B2" s="22" t="s">
        <v>49</v>
      </c>
      <c r="C2" s="22" t="s">
        <v>51</v>
      </c>
      <c r="D2" s="22"/>
      <c r="E2" s="31"/>
      <c r="F2" s="22" t="s">
        <v>49</v>
      </c>
      <c r="G2" s="22" t="s">
        <v>51</v>
      </c>
      <c r="H2" s="3" t="s">
        <v>2</v>
      </c>
      <c r="I2" s="4"/>
    </row>
    <row r="3" spans="1:9" ht="12.75">
      <c r="A3" s="59"/>
      <c r="B3" s="23" t="s">
        <v>50</v>
      </c>
      <c r="C3" s="23" t="s">
        <v>52</v>
      </c>
      <c r="D3" s="35" t="s">
        <v>3</v>
      </c>
      <c r="E3" s="32"/>
      <c r="F3" s="23" t="s">
        <v>50</v>
      </c>
      <c r="G3" s="23" t="s">
        <v>52</v>
      </c>
      <c r="H3" s="5" t="s">
        <v>1</v>
      </c>
      <c r="I3" s="40" t="s">
        <v>3</v>
      </c>
    </row>
    <row r="5" spans="1:9" ht="12.75">
      <c r="A5" s="42" t="s">
        <v>5</v>
      </c>
      <c r="B5" s="43"/>
      <c r="C5" s="43"/>
      <c r="D5" s="43"/>
      <c r="E5" s="39"/>
      <c r="F5" s="43"/>
      <c r="G5" s="43"/>
      <c r="H5" s="43"/>
      <c r="I5" s="43">
        <f aca="true" t="shared" si="0" ref="I5:I81">SUM(F5:H5)</f>
        <v>0</v>
      </c>
    </row>
    <row r="6" spans="1:9" ht="12.75">
      <c r="A6" s="18" t="s">
        <v>76</v>
      </c>
      <c r="B6" s="36"/>
      <c r="C6" s="36"/>
      <c r="D6" s="18">
        <f>SUM(B6:C6)</f>
        <v>0</v>
      </c>
      <c r="E6" s="33"/>
      <c r="F6" s="37">
        <v>26677</v>
      </c>
      <c r="G6" s="7"/>
      <c r="H6" s="8"/>
      <c r="I6" s="45">
        <f>SUM(F6:H6)</f>
        <v>26677</v>
      </c>
    </row>
    <row r="7" spans="1:9" ht="12.75">
      <c r="A7" s="17" t="s">
        <v>80</v>
      </c>
      <c r="B7" s="9">
        <v>9567</v>
      </c>
      <c r="C7" s="10"/>
      <c r="D7" s="27">
        <f>SUM(B7:C7)</f>
        <v>9567</v>
      </c>
      <c r="E7" s="34"/>
      <c r="F7" s="10"/>
      <c r="G7" s="10"/>
      <c r="H7" s="11"/>
      <c r="I7" s="19">
        <f>SUM(F7:H7)</f>
        <v>0</v>
      </c>
    </row>
    <row r="8" spans="1:9" ht="12.75">
      <c r="A8" s="17" t="s">
        <v>6</v>
      </c>
      <c r="B8" s="9">
        <v>38554</v>
      </c>
      <c r="C8" s="10"/>
      <c r="D8" s="27">
        <f aca="true" t="shared" si="1" ref="D8:D39">SUM(B8:C8)</f>
        <v>38554</v>
      </c>
      <c r="E8" s="34"/>
      <c r="F8" s="10"/>
      <c r="G8" s="10"/>
      <c r="H8" s="11"/>
      <c r="I8" s="19">
        <f t="shared" si="0"/>
        <v>0</v>
      </c>
    </row>
    <row r="9" spans="1:9" ht="12.75">
      <c r="A9" s="17" t="s">
        <v>66</v>
      </c>
      <c r="B9" s="10"/>
      <c r="C9" s="10"/>
      <c r="D9" s="27">
        <f t="shared" si="1"/>
        <v>0</v>
      </c>
      <c r="E9" s="34"/>
      <c r="F9" s="9">
        <v>46170</v>
      </c>
      <c r="G9" s="10"/>
      <c r="H9" s="11"/>
      <c r="I9" s="19">
        <f t="shared" si="0"/>
        <v>46170</v>
      </c>
    </row>
    <row r="10" spans="1:9" ht="12.75">
      <c r="A10" s="17" t="s">
        <v>67</v>
      </c>
      <c r="B10" s="10"/>
      <c r="C10" s="10"/>
      <c r="D10" s="27">
        <f t="shared" si="1"/>
        <v>0</v>
      </c>
      <c r="E10" s="34"/>
      <c r="F10" s="9">
        <v>7243</v>
      </c>
      <c r="G10" s="10"/>
      <c r="H10" s="11"/>
      <c r="I10" s="19">
        <f t="shared" si="0"/>
        <v>7243</v>
      </c>
    </row>
    <row r="11" spans="1:9" ht="12.75">
      <c r="A11" s="17" t="s">
        <v>43</v>
      </c>
      <c r="B11" s="9">
        <v>5130</v>
      </c>
      <c r="C11" s="10"/>
      <c r="D11" s="27">
        <f t="shared" si="1"/>
        <v>5130</v>
      </c>
      <c r="E11" s="34"/>
      <c r="F11" s="10"/>
      <c r="G11" s="10"/>
      <c r="H11" s="11"/>
      <c r="I11" s="19">
        <f>SUM(F11:H11)</f>
        <v>0</v>
      </c>
    </row>
    <row r="12" spans="1:9" ht="12.75">
      <c r="A12" s="17" t="s">
        <v>85</v>
      </c>
      <c r="B12" s="9">
        <v>10527</v>
      </c>
      <c r="C12" s="10"/>
      <c r="D12" s="27">
        <f t="shared" si="1"/>
        <v>10527</v>
      </c>
      <c r="E12" s="34"/>
      <c r="F12" s="10"/>
      <c r="G12" s="10"/>
      <c r="H12" s="11"/>
      <c r="I12" s="19">
        <f>SUM(F12:H12)</f>
        <v>0</v>
      </c>
    </row>
    <row r="13" spans="1:9" ht="12.75">
      <c r="A13" s="17" t="s">
        <v>7</v>
      </c>
      <c r="B13" s="9">
        <v>11286</v>
      </c>
      <c r="C13" s="10"/>
      <c r="D13" s="27">
        <f t="shared" si="1"/>
        <v>11286</v>
      </c>
      <c r="E13" s="34"/>
      <c r="F13" s="10"/>
      <c r="G13" s="10"/>
      <c r="H13" s="11"/>
      <c r="I13" s="19">
        <f t="shared" si="0"/>
        <v>0</v>
      </c>
    </row>
    <row r="14" spans="1:9" ht="12.75">
      <c r="A14" s="17" t="s">
        <v>8</v>
      </c>
      <c r="B14" s="10"/>
      <c r="C14" s="10"/>
      <c r="D14" s="27">
        <f t="shared" si="1"/>
        <v>0</v>
      </c>
      <c r="E14" s="34"/>
      <c r="F14" s="10"/>
      <c r="G14" s="9">
        <v>8034</v>
      </c>
      <c r="H14" s="11"/>
      <c r="I14" s="19">
        <f t="shared" si="0"/>
        <v>8034</v>
      </c>
    </row>
    <row r="15" spans="1:9" ht="12.75">
      <c r="A15" s="17" t="s">
        <v>45</v>
      </c>
      <c r="B15" s="9">
        <v>20520</v>
      </c>
      <c r="C15" s="9"/>
      <c r="D15" s="27">
        <f t="shared" si="1"/>
        <v>20520</v>
      </c>
      <c r="E15" s="34"/>
      <c r="F15" s="10"/>
      <c r="G15" s="10"/>
      <c r="H15" s="11"/>
      <c r="I15" s="19">
        <f t="shared" si="0"/>
        <v>0</v>
      </c>
    </row>
    <row r="16" spans="1:9" ht="12.75">
      <c r="A16" s="17" t="s">
        <v>46</v>
      </c>
      <c r="B16" s="9">
        <v>25886</v>
      </c>
      <c r="C16" s="9"/>
      <c r="D16" s="27">
        <f t="shared" si="1"/>
        <v>25886</v>
      </c>
      <c r="E16" s="34"/>
      <c r="F16" s="10"/>
      <c r="G16" s="10"/>
      <c r="H16" s="11"/>
      <c r="I16" s="19">
        <f>SUM(F16:H16)</f>
        <v>0</v>
      </c>
    </row>
    <row r="17" spans="1:9" ht="12.75">
      <c r="A17" s="17" t="s">
        <v>89</v>
      </c>
      <c r="B17" s="9">
        <v>36759</v>
      </c>
      <c r="C17" s="9">
        <v>19866</v>
      </c>
      <c r="D17" s="27">
        <f t="shared" si="1"/>
        <v>56625</v>
      </c>
      <c r="E17" s="34"/>
      <c r="F17" s="10"/>
      <c r="G17" s="10"/>
      <c r="H17" s="11"/>
      <c r="I17" s="19">
        <f>SUM(F17:H17)</f>
        <v>0</v>
      </c>
    </row>
    <row r="18" spans="1:9" ht="12.75">
      <c r="A18" s="17" t="s">
        <v>10</v>
      </c>
      <c r="B18" s="9">
        <v>55495</v>
      </c>
      <c r="C18" s="10"/>
      <c r="D18" s="27">
        <f t="shared" si="1"/>
        <v>55495</v>
      </c>
      <c r="E18" s="34"/>
      <c r="F18" s="10"/>
      <c r="G18" s="10"/>
      <c r="H18" s="11"/>
      <c r="I18" s="19">
        <f t="shared" si="0"/>
        <v>0</v>
      </c>
    </row>
    <row r="19" spans="1:9" ht="12.75">
      <c r="A19" s="17" t="s">
        <v>9</v>
      </c>
      <c r="B19" s="9">
        <v>76950</v>
      </c>
      <c r="C19" s="10"/>
      <c r="D19" s="27">
        <f t="shared" si="1"/>
        <v>76950</v>
      </c>
      <c r="E19" s="34"/>
      <c r="F19" s="10"/>
      <c r="G19" s="10"/>
      <c r="H19" s="11"/>
      <c r="I19" s="19">
        <f>SUM(F19:H19)</f>
        <v>0</v>
      </c>
    </row>
    <row r="20" spans="1:9" ht="12.75">
      <c r="A20" s="17" t="s">
        <v>33</v>
      </c>
      <c r="B20" s="9">
        <v>18468</v>
      </c>
      <c r="C20" s="10"/>
      <c r="D20" s="27">
        <f t="shared" si="1"/>
        <v>18468</v>
      </c>
      <c r="E20" s="34"/>
      <c r="F20" s="10"/>
      <c r="G20" s="10"/>
      <c r="H20" s="11"/>
      <c r="I20" s="19">
        <f>SUM(F20:H20)</f>
        <v>0</v>
      </c>
    </row>
    <row r="21" spans="1:9" ht="12.75">
      <c r="A21" s="17" t="s">
        <v>78</v>
      </c>
      <c r="B21" s="9">
        <v>8602</v>
      </c>
      <c r="C21" s="9"/>
      <c r="D21" s="19">
        <f>SUM(B21:C21)</f>
        <v>8602</v>
      </c>
      <c r="E21" s="34"/>
      <c r="F21" s="29"/>
      <c r="G21" s="10"/>
      <c r="H21" s="11"/>
      <c r="I21" s="11">
        <f>SUM(F21:H21)</f>
        <v>0</v>
      </c>
    </row>
    <row r="22" spans="1:9" ht="12.75">
      <c r="A22" s="50" t="s">
        <v>48</v>
      </c>
      <c r="B22" s="43"/>
      <c r="C22" s="43"/>
      <c r="D22" s="28">
        <f t="shared" si="1"/>
        <v>0</v>
      </c>
      <c r="E22" s="34"/>
      <c r="F22" s="24">
        <v>19494</v>
      </c>
      <c r="G22" s="43"/>
      <c r="H22" s="51"/>
      <c r="I22" s="20">
        <f t="shared" si="0"/>
        <v>19494</v>
      </c>
    </row>
    <row r="23" spans="1:9" ht="12.75">
      <c r="A23" s="53" t="s">
        <v>11</v>
      </c>
      <c r="B23" s="52">
        <f>SUM(B6:B22)</f>
        <v>317744</v>
      </c>
      <c r="C23" s="52">
        <f aca="true" t="shared" si="2" ref="C23:I23">SUM(C6:C22)</f>
        <v>19866</v>
      </c>
      <c r="D23" s="52">
        <f t="shared" si="2"/>
        <v>337610</v>
      </c>
      <c r="E23" s="25">
        <f t="shared" si="2"/>
        <v>0</v>
      </c>
      <c r="F23" s="52">
        <f t="shared" si="2"/>
        <v>99584</v>
      </c>
      <c r="G23" s="52">
        <f t="shared" si="2"/>
        <v>8034</v>
      </c>
      <c r="H23" s="52">
        <f t="shared" si="2"/>
        <v>0</v>
      </c>
      <c r="I23" s="52">
        <f t="shared" si="2"/>
        <v>107618</v>
      </c>
    </row>
    <row r="24" spans="1:9" ht="12.75">
      <c r="A24" s="10"/>
      <c r="B24" s="10"/>
      <c r="C24" s="10"/>
      <c r="D24" s="9">
        <f t="shared" si="1"/>
        <v>0</v>
      </c>
      <c r="E24" s="44"/>
      <c r="F24" s="10"/>
      <c r="G24" s="10"/>
      <c r="H24" s="10"/>
      <c r="I24" s="10">
        <f t="shared" si="0"/>
        <v>0</v>
      </c>
    </row>
    <row r="25" spans="1:9" ht="12.75">
      <c r="A25" s="46" t="s">
        <v>12</v>
      </c>
      <c r="B25" s="10"/>
      <c r="C25" s="10"/>
      <c r="D25" s="9">
        <f t="shared" si="1"/>
        <v>0</v>
      </c>
      <c r="E25" s="44"/>
      <c r="F25" s="10"/>
      <c r="G25" s="10"/>
      <c r="H25" s="10"/>
      <c r="I25" s="16">
        <f t="shared" si="0"/>
        <v>0</v>
      </c>
    </row>
    <row r="26" spans="1:9" ht="12.75">
      <c r="A26" s="18" t="s">
        <v>68</v>
      </c>
      <c r="B26" s="7"/>
      <c r="C26" s="7"/>
      <c r="D26" s="38">
        <f t="shared" si="1"/>
        <v>0</v>
      </c>
      <c r="E26" s="34"/>
      <c r="F26" s="37">
        <v>33103</v>
      </c>
      <c r="G26" s="7"/>
      <c r="H26" s="8"/>
      <c r="I26" s="45">
        <f t="shared" si="0"/>
        <v>33103</v>
      </c>
    </row>
    <row r="27" spans="1:9" ht="12.75">
      <c r="A27" s="17" t="s">
        <v>60</v>
      </c>
      <c r="B27" s="10"/>
      <c r="C27" s="10"/>
      <c r="D27" s="19">
        <f t="shared" si="1"/>
        <v>0</v>
      </c>
      <c r="E27" s="34"/>
      <c r="F27" s="27">
        <v>16096</v>
      </c>
      <c r="G27" s="10"/>
      <c r="H27" s="11"/>
      <c r="I27" s="12">
        <f t="shared" si="0"/>
        <v>16096</v>
      </c>
    </row>
    <row r="28" spans="1:9" ht="12.75">
      <c r="A28" s="17" t="s">
        <v>59</v>
      </c>
      <c r="B28" s="10"/>
      <c r="C28" s="10"/>
      <c r="D28" s="19">
        <f t="shared" si="1"/>
        <v>0</v>
      </c>
      <c r="E28" s="34"/>
      <c r="F28" s="27">
        <v>25650</v>
      </c>
      <c r="G28" s="10"/>
      <c r="H28" s="11"/>
      <c r="I28" s="12">
        <f>SUM(F28:H28)</f>
        <v>25650</v>
      </c>
    </row>
    <row r="29" spans="1:9" ht="12.75">
      <c r="A29" s="17" t="s">
        <v>54</v>
      </c>
      <c r="B29" s="10"/>
      <c r="C29" s="10"/>
      <c r="D29" s="19">
        <f t="shared" si="1"/>
        <v>0</v>
      </c>
      <c r="E29" s="34"/>
      <c r="F29" s="27">
        <v>22959</v>
      </c>
      <c r="G29" s="10"/>
      <c r="H29" s="11"/>
      <c r="I29" s="12">
        <f t="shared" si="0"/>
        <v>22959</v>
      </c>
    </row>
    <row r="30" spans="1:9" ht="12.75">
      <c r="A30" s="17" t="s">
        <v>42</v>
      </c>
      <c r="B30" s="9">
        <v>4104</v>
      </c>
      <c r="C30" s="10"/>
      <c r="D30" s="19">
        <f t="shared" si="1"/>
        <v>4104</v>
      </c>
      <c r="E30" s="34"/>
      <c r="F30" s="29"/>
      <c r="G30" s="10"/>
      <c r="H30" s="11"/>
      <c r="I30" s="11">
        <f t="shared" si="0"/>
        <v>0</v>
      </c>
    </row>
    <row r="31" spans="1:9" ht="12.75">
      <c r="A31" s="17" t="s">
        <v>13</v>
      </c>
      <c r="B31" s="9">
        <v>57528</v>
      </c>
      <c r="C31" s="10"/>
      <c r="D31" s="19">
        <f t="shared" si="1"/>
        <v>57528</v>
      </c>
      <c r="E31" s="34"/>
      <c r="F31" s="29"/>
      <c r="G31" s="10"/>
      <c r="H31" s="11"/>
      <c r="I31" s="11">
        <f>SUM(F31:H31)</f>
        <v>0</v>
      </c>
    </row>
    <row r="32" spans="1:9" ht="12.75">
      <c r="A32" s="17" t="s">
        <v>55</v>
      </c>
      <c r="B32" s="9">
        <v>25650</v>
      </c>
      <c r="C32" s="10"/>
      <c r="D32" s="19">
        <f t="shared" si="1"/>
        <v>25650</v>
      </c>
      <c r="E32" s="34"/>
      <c r="F32" s="29"/>
      <c r="G32" s="10"/>
      <c r="H32" s="11"/>
      <c r="I32" s="11">
        <f>SUM(F32:H32)</f>
        <v>0</v>
      </c>
    </row>
    <row r="33" spans="1:9" ht="12.75">
      <c r="A33" s="17" t="s">
        <v>58</v>
      </c>
      <c r="B33" s="9">
        <v>112860</v>
      </c>
      <c r="C33" s="10"/>
      <c r="D33" s="19">
        <f t="shared" si="1"/>
        <v>112860</v>
      </c>
      <c r="E33" s="34"/>
      <c r="F33" s="29"/>
      <c r="G33" s="10"/>
      <c r="H33" s="11"/>
      <c r="I33" s="11">
        <f t="shared" si="0"/>
        <v>0</v>
      </c>
    </row>
    <row r="34" spans="1:9" ht="12.75">
      <c r="A34" s="17" t="s">
        <v>57</v>
      </c>
      <c r="B34" s="9">
        <v>25650</v>
      </c>
      <c r="C34" s="10"/>
      <c r="D34" s="19">
        <f t="shared" si="1"/>
        <v>25650</v>
      </c>
      <c r="E34" s="34"/>
      <c r="F34" s="29"/>
      <c r="G34" s="10"/>
      <c r="H34" s="11"/>
      <c r="I34" s="11">
        <f>SUM(F34:H34)</f>
        <v>0</v>
      </c>
    </row>
    <row r="35" spans="1:9" ht="12.75">
      <c r="A35" s="17" t="s">
        <v>56</v>
      </c>
      <c r="B35" s="10"/>
      <c r="C35" s="10"/>
      <c r="D35" s="19">
        <f t="shared" si="1"/>
        <v>0</v>
      </c>
      <c r="E35" s="34"/>
      <c r="F35" s="27">
        <v>28846</v>
      </c>
      <c r="G35" s="10"/>
      <c r="H35" s="11"/>
      <c r="I35" s="12">
        <f t="shared" si="0"/>
        <v>28846</v>
      </c>
    </row>
    <row r="36" spans="1:9" ht="12.75">
      <c r="A36" s="53" t="s">
        <v>11</v>
      </c>
      <c r="B36" s="52">
        <f>SUM(B26:B35)</f>
        <v>225792</v>
      </c>
      <c r="C36" s="52">
        <f aca="true" t="shared" si="3" ref="C36:H36">SUM(C26:C35)</f>
        <v>0</v>
      </c>
      <c r="D36" s="52">
        <f t="shared" si="1"/>
        <v>225792</v>
      </c>
      <c r="E36" s="44"/>
      <c r="F36" s="52">
        <f t="shared" si="3"/>
        <v>126654</v>
      </c>
      <c r="G36" s="52">
        <f t="shared" si="3"/>
        <v>0</v>
      </c>
      <c r="H36" s="52">
        <f t="shared" si="3"/>
        <v>0</v>
      </c>
      <c r="I36" s="52">
        <f t="shared" si="0"/>
        <v>126654</v>
      </c>
    </row>
    <row r="37" spans="1:9" ht="12.75">
      <c r="A37" s="10"/>
      <c r="B37" s="10"/>
      <c r="C37" s="10"/>
      <c r="D37" s="9">
        <f t="shared" si="1"/>
        <v>0</v>
      </c>
      <c r="E37" s="44"/>
      <c r="F37" s="10"/>
      <c r="G37" s="10"/>
      <c r="H37" s="10"/>
      <c r="I37" s="16">
        <f t="shared" si="0"/>
        <v>0</v>
      </c>
    </row>
    <row r="38" spans="1:9" ht="12.75">
      <c r="A38" s="46" t="s">
        <v>14</v>
      </c>
      <c r="B38" s="10"/>
      <c r="C38" s="10"/>
      <c r="D38" s="9">
        <f t="shared" si="1"/>
        <v>0</v>
      </c>
      <c r="E38" s="44"/>
      <c r="F38" s="10"/>
      <c r="G38" s="10"/>
      <c r="H38" s="10"/>
      <c r="I38" s="16">
        <f t="shared" si="0"/>
        <v>0</v>
      </c>
    </row>
    <row r="39" spans="1:9" ht="12.75">
      <c r="A39" s="18" t="s">
        <v>15</v>
      </c>
      <c r="B39" s="36">
        <v>31052</v>
      </c>
      <c r="C39" s="7"/>
      <c r="D39" s="38">
        <f t="shared" si="1"/>
        <v>31052</v>
      </c>
      <c r="E39" s="34"/>
      <c r="F39" s="26"/>
      <c r="G39" s="7"/>
      <c r="H39" s="8"/>
      <c r="I39" s="15">
        <f t="shared" si="0"/>
        <v>0</v>
      </c>
    </row>
    <row r="40" spans="1:9" ht="12.75">
      <c r="A40" s="17" t="s">
        <v>69</v>
      </c>
      <c r="B40" s="9">
        <v>31088</v>
      </c>
      <c r="C40" s="10"/>
      <c r="D40" s="19">
        <f aca="true" t="shared" si="4" ref="D40:D71">SUM(B40:C40)</f>
        <v>31088</v>
      </c>
      <c r="E40" s="34"/>
      <c r="F40" s="29"/>
      <c r="G40" s="10"/>
      <c r="H40" s="11"/>
      <c r="I40" s="14">
        <f t="shared" si="0"/>
        <v>0</v>
      </c>
    </row>
    <row r="41" spans="1:9" ht="12.75">
      <c r="A41" s="53" t="s">
        <v>11</v>
      </c>
      <c r="B41" s="52">
        <f aca="true" t="shared" si="5" ref="B41:H41">SUM(B39:B40)</f>
        <v>62140</v>
      </c>
      <c r="C41" s="52">
        <f t="shared" si="5"/>
        <v>0</v>
      </c>
      <c r="D41" s="52">
        <f t="shared" si="4"/>
        <v>62140</v>
      </c>
      <c r="E41" s="44"/>
      <c r="F41" s="52">
        <f t="shared" si="5"/>
        <v>0</v>
      </c>
      <c r="G41" s="52">
        <f t="shared" si="5"/>
        <v>0</v>
      </c>
      <c r="H41" s="52">
        <f t="shared" si="5"/>
        <v>0</v>
      </c>
      <c r="I41" s="52">
        <f t="shared" si="0"/>
        <v>0</v>
      </c>
    </row>
    <row r="42" spans="1:9" ht="12.75">
      <c r="A42" s="10"/>
      <c r="B42" s="10"/>
      <c r="C42" s="10"/>
      <c r="D42" s="10">
        <f t="shared" si="4"/>
        <v>0</v>
      </c>
      <c r="E42" s="39"/>
      <c r="F42" s="10"/>
      <c r="G42" s="10"/>
      <c r="H42" s="10"/>
      <c r="I42" s="16">
        <f t="shared" si="0"/>
        <v>0</v>
      </c>
    </row>
    <row r="43" spans="1:9" ht="12.75">
      <c r="A43" s="46" t="s">
        <v>16</v>
      </c>
      <c r="B43" s="10"/>
      <c r="C43" s="10"/>
      <c r="D43" s="10">
        <f t="shared" si="4"/>
        <v>0</v>
      </c>
      <c r="E43" s="39"/>
      <c r="F43" s="10"/>
      <c r="G43" s="10"/>
      <c r="H43" s="10"/>
      <c r="I43" s="16">
        <f t="shared" si="0"/>
        <v>0</v>
      </c>
    </row>
    <row r="44" spans="1:9" ht="12.75">
      <c r="A44" s="18" t="s">
        <v>70</v>
      </c>
      <c r="B44" s="36">
        <v>15390</v>
      </c>
      <c r="C44" s="7"/>
      <c r="D44" s="38">
        <f t="shared" si="4"/>
        <v>15390</v>
      </c>
      <c r="E44" s="34"/>
      <c r="F44" s="26"/>
      <c r="G44" s="7"/>
      <c r="H44" s="8"/>
      <c r="I44" s="15">
        <f t="shared" si="0"/>
        <v>0</v>
      </c>
    </row>
    <row r="45" spans="1:9" ht="12.75">
      <c r="A45" s="17" t="s">
        <v>71</v>
      </c>
      <c r="B45" s="9">
        <v>9234</v>
      </c>
      <c r="C45" s="10"/>
      <c r="D45" s="19">
        <f t="shared" si="4"/>
        <v>9234</v>
      </c>
      <c r="E45" s="34"/>
      <c r="F45" s="29"/>
      <c r="G45" s="10"/>
      <c r="H45" s="11"/>
      <c r="I45" s="14">
        <f t="shared" si="0"/>
        <v>0</v>
      </c>
    </row>
    <row r="46" spans="1:9" ht="12.75">
      <c r="A46" s="17" t="s">
        <v>44</v>
      </c>
      <c r="B46" s="9">
        <v>10260</v>
      </c>
      <c r="C46" s="10"/>
      <c r="D46" s="19">
        <f t="shared" si="4"/>
        <v>10260</v>
      </c>
      <c r="E46" s="34"/>
      <c r="F46" s="29"/>
      <c r="G46" s="10"/>
      <c r="H46" s="11"/>
      <c r="I46" s="14">
        <f t="shared" si="0"/>
        <v>0</v>
      </c>
    </row>
    <row r="47" spans="1:9" ht="12.75">
      <c r="A47" s="17" t="s">
        <v>61</v>
      </c>
      <c r="B47" s="9">
        <v>33754</v>
      </c>
      <c r="C47" s="10"/>
      <c r="D47" s="19">
        <f t="shared" si="4"/>
        <v>33754</v>
      </c>
      <c r="E47" s="34"/>
      <c r="F47" s="29"/>
      <c r="G47" s="10"/>
      <c r="H47" s="11"/>
      <c r="I47" s="14">
        <f>SUM(F47:H47)</f>
        <v>0</v>
      </c>
    </row>
    <row r="48" spans="1:9" ht="12.75">
      <c r="A48" s="17" t="s">
        <v>72</v>
      </c>
      <c r="B48" s="9">
        <v>26637</v>
      </c>
      <c r="C48" s="10"/>
      <c r="D48" s="19">
        <f t="shared" si="4"/>
        <v>26637</v>
      </c>
      <c r="E48" s="34"/>
      <c r="F48" s="29"/>
      <c r="G48" s="10"/>
      <c r="H48" s="11"/>
      <c r="I48" s="14">
        <f>SUM(F48:H48)</f>
        <v>0</v>
      </c>
    </row>
    <row r="49" spans="1:9" ht="12.75">
      <c r="A49" s="17" t="s">
        <v>73</v>
      </c>
      <c r="B49" s="9">
        <v>20828</v>
      </c>
      <c r="C49" s="10"/>
      <c r="D49" s="19">
        <f t="shared" si="4"/>
        <v>20828</v>
      </c>
      <c r="E49" s="34"/>
      <c r="F49" s="29"/>
      <c r="G49" s="10"/>
      <c r="H49" s="11"/>
      <c r="I49" s="14">
        <f t="shared" si="0"/>
        <v>0</v>
      </c>
    </row>
    <row r="50" spans="1:9" ht="12.75">
      <c r="A50" s="17" t="s">
        <v>62</v>
      </c>
      <c r="B50" s="9">
        <v>30780</v>
      </c>
      <c r="C50" s="10"/>
      <c r="D50" s="19">
        <f t="shared" si="4"/>
        <v>30780</v>
      </c>
      <c r="E50" s="34"/>
      <c r="F50" s="29"/>
      <c r="G50" s="10"/>
      <c r="H50" s="11"/>
      <c r="I50" s="14">
        <f t="shared" si="0"/>
        <v>0</v>
      </c>
    </row>
    <row r="51" spans="1:9" ht="12.75">
      <c r="A51" s="17" t="s">
        <v>34</v>
      </c>
      <c r="B51" s="10"/>
      <c r="C51" s="10"/>
      <c r="D51" s="17">
        <f t="shared" si="4"/>
        <v>0</v>
      </c>
      <c r="E51" s="33"/>
      <c r="F51" s="27">
        <v>41040</v>
      </c>
      <c r="G51" s="10"/>
      <c r="H51" s="11"/>
      <c r="I51" s="12">
        <f t="shared" si="0"/>
        <v>41040</v>
      </c>
    </row>
    <row r="52" spans="1:9" ht="12.75">
      <c r="A52" s="17" t="s">
        <v>17</v>
      </c>
      <c r="B52" s="10"/>
      <c r="C52" s="10"/>
      <c r="D52" s="17">
        <f t="shared" si="4"/>
        <v>0</v>
      </c>
      <c r="E52" s="33"/>
      <c r="F52" s="27">
        <v>9313</v>
      </c>
      <c r="G52" s="10"/>
      <c r="H52" s="11"/>
      <c r="I52" s="12">
        <f t="shared" si="0"/>
        <v>9313</v>
      </c>
    </row>
    <row r="53" spans="1:9" ht="12.75">
      <c r="A53" s="17" t="s">
        <v>18</v>
      </c>
      <c r="B53" s="10"/>
      <c r="C53" s="10"/>
      <c r="D53" s="17">
        <f t="shared" si="4"/>
        <v>0</v>
      </c>
      <c r="E53" s="33"/>
      <c r="F53" s="27">
        <v>4317</v>
      </c>
      <c r="G53" s="10"/>
      <c r="H53" s="11"/>
      <c r="I53" s="12">
        <f t="shared" si="0"/>
        <v>4317</v>
      </c>
    </row>
    <row r="54" spans="1:9" ht="12.75">
      <c r="A54" s="17" t="s">
        <v>63</v>
      </c>
      <c r="B54" s="9">
        <v>3383</v>
      </c>
      <c r="C54" s="9">
        <v>36296</v>
      </c>
      <c r="D54" s="19">
        <f t="shared" si="4"/>
        <v>39679</v>
      </c>
      <c r="E54" s="34"/>
      <c r="F54" s="29"/>
      <c r="G54" s="10"/>
      <c r="H54" s="11"/>
      <c r="I54" s="14">
        <f t="shared" si="0"/>
        <v>0</v>
      </c>
    </row>
    <row r="55" spans="1:9" ht="12.75">
      <c r="A55" s="53" t="s">
        <v>11</v>
      </c>
      <c r="B55" s="52">
        <f>SUM(B44:B54)</f>
        <v>150266</v>
      </c>
      <c r="C55" s="52">
        <f>SUM(C44:C54)</f>
        <v>36296</v>
      </c>
      <c r="D55" s="52">
        <f t="shared" si="4"/>
        <v>186562</v>
      </c>
      <c r="E55" s="49"/>
      <c r="F55" s="52">
        <f>SUM(F44:F54)</f>
        <v>54670</v>
      </c>
      <c r="G55" s="52">
        <f>SUM(G44:G54)</f>
        <v>0</v>
      </c>
      <c r="H55" s="52">
        <f>SUM(H44:H54)</f>
        <v>0</v>
      </c>
      <c r="I55" s="52">
        <f>SUM(F55:H55)</f>
        <v>54670</v>
      </c>
    </row>
    <row r="56" spans="1:9" ht="12.75">
      <c r="A56" s="10"/>
      <c r="B56" s="10"/>
      <c r="C56" s="10"/>
      <c r="D56" s="10">
        <f t="shared" si="4"/>
        <v>0</v>
      </c>
      <c r="E56" s="39"/>
      <c r="F56" s="10"/>
      <c r="G56" s="10"/>
      <c r="H56" s="10"/>
      <c r="I56" s="16">
        <f t="shared" si="0"/>
        <v>0</v>
      </c>
    </row>
    <row r="57" spans="1:9" ht="12.75">
      <c r="A57" s="46" t="s">
        <v>19</v>
      </c>
      <c r="B57" s="10"/>
      <c r="C57" s="10"/>
      <c r="D57" s="10">
        <f t="shared" si="4"/>
        <v>0</v>
      </c>
      <c r="E57" s="39"/>
      <c r="F57" s="10"/>
      <c r="G57" s="10"/>
      <c r="H57" s="10"/>
      <c r="I57" s="16">
        <f t="shared" si="0"/>
        <v>0</v>
      </c>
    </row>
    <row r="58" spans="1:9" ht="12.75">
      <c r="A58" s="18" t="s">
        <v>81</v>
      </c>
      <c r="B58" s="36">
        <v>37829</v>
      </c>
      <c r="C58" s="7"/>
      <c r="D58" s="38">
        <f t="shared" si="4"/>
        <v>37829</v>
      </c>
      <c r="E58" s="34"/>
      <c r="F58" s="26"/>
      <c r="G58" s="7"/>
      <c r="H58" s="8"/>
      <c r="I58" s="15">
        <f t="shared" si="0"/>
        <v>0</v>
      </c>
    </row>
    <row r="59" spans="1:9" ht="12.75">
      <c r="A59" s="17" t="s">
        <v>82</v>
      </c>
      <c r="B59" s="9">
        <v>28599</v>
      </c>
      <c r="C59" s="10"/>
      <c r="D59" s="19">
        <f t="shared" si="4"/>
        <v>28599</v>
      </c>
      <c r="E59" s="34"/>
      <c r="F59" s="29"/>
      <c r="G59" s="10"/>
      <c r="H59" s="11"/>
      <c r="I59" s="14">
        <f t="shared" si="0"/>
        <v>0</v>
      </c>
    </row>
    <row r="60" spans="1:9" ht="12.75">
      <c r="A60" s="17" t="s">
        <v>83</v>
      </c>
      <c r="B60" s="10"/>
      <c r="C60" s="10"/>
      <c r="D60" s="17">
        <f t="shared" si="4"/>
        <v>0</v>
      </c>
      <c r="E60" s="33"/>
      <c r="F60" s="47"/>
      <c r="G60" s="41" t="s">
        <v>20</v>
      </c>
      <c r="H60" s="12">
        <v>70949</v>
      </c>
      <c r="I60" s="19">
        <f t="shared" si="0"/>
        <v>70949</v>
      </c>
    </row>
    <row r="61" spans="1:9" ht="12.75">
      <c r="A61" s="17" t="s">
        <v>64</v>
      </c>
      <c r="B61" s="9">
        <v>13617</v>
      </c>
      <c r="C61" s="10"/>
      <c r="D61" s="19">
        <f t="shared" si="4"/>
        <v>13617</v>
      </c>
      <c r="E61" s="34"/>
      <c r="F61" s="29"/>
      <c r="G61" s="10"/>
      <c r="H61" s="11"/>
      <c r="I61" s="21">
        <f t="shared" si="0"/>
        <v>0</v>
      </c>
    </row>
    <row r="62" spans="1:9" ht="12.75">
      <c r="A62" s="53" t="s">
        <v>11</v>
      </c>
      <c r="B62" s="52">
        <f aca="true" t="shared" si="6" ref="B62:G62">SUM(B58:B61)</f>
        <v>80045</v>
      </c>
      <c r="C62" s="52">
        <f t="shared" si="6"/>
        <v>0</v>
      </c>
      <c r="D62" s="52">
        <f t="shared" si="4"/>
        <v>80045</v>
      </c>
      <c r="E62" s="49"/>
      <c r="F62" s="52">
        <f t="shared" si="6"/>
        <v>0</v>
      </c>
      <c r="G62" s="52">
        <f t="shared" si="6"/>
        <v>0</v>
      </c>
      <c r="H62" s="52">
        <f>SUM(H58:H61)</f>
        <v>70949</v>
      </c>
      <c r="I62" s="52">
        <f>SUM(F62:H62)</f>
        <v>70949</v>
      </c>
    </row>
    <row r="63" spans="1:9" ht="12.75">
      <c r="A63" s="10"/>
      <c r="B63" s="10"/>
      <c r="C63" s="10"/>
      <c r="D63" s="10">
        <f t="shared" si="4"/>
        <v>0</v>
      </c>
      <c r="E63" s="39"/>
      <c r="F63" s="10"/>
      <c r="G63" s="10"/>
      <c r="H63" s="10"/>
      <c r="I63" s="16">
        <f t="shared" si="0"/>
        <v>0</v>
      </c>
    </row>
    <row r="64" spans="1:9" ht="12.75">
      <c r="A64" s="46" t="s">
        <v>21</v>
      </c>
      <c r="B64" s="10"/>
      <c r="C64" s="10"/>
      <c r="D64" s="10">
        <f t="shared" si="4"/>
        <v>0</v>
      </c>
      <c r="E64" s="39"/>
      <c r="F64" s="10"/>
      <c r="G64" s="10"/>
      <c r="H64" s="10"/>
      <c r="I64" s="16">
        <f t="shared" si="0"/>
        <v>0</v>
      </c>
    </row>
    <row r="65" spans="1:9" ht="12.75">
      <c r="A65" s="18" t="s">
        <v>35</v>
      </c>
      <c r="B65" s="36">
        <v>37317</v>
      </c>
      <c r="C65" s="7"/>
      <c r="D65" s="38">
        <f t="shared" si="4"/>
        <v>37317</v>
      </c>
      <c r="E65" s="34"/>
      <c r="F65" s="26"/>
      <c r="G65" s="7"/>
      <c r="H65" s="8"/>
      <c r="I65" s="15">
        <f t="shared" si="0"/>
        <v>0</v>
      </c>
    </row>
    <row r="66" spans="1:9" ht="12.75">
      <c r="A66" s="17" t="s">
        <v>36</v>
      </c>
      <c r="B66" s="9">
        <v>24760</v>
      </c>
      <c r="C66" s="10"/>
      <c r="D66" s="19">
        <f t="shared" si="4"/>
        <v>24760</v>
      </c>
      <c r="E66" s="34"/>
      <c r="F66" s="29"/>
      <c r="G66" s="10"/>
      <c r="H66" s="11"/>
      <c r="I66" s="14">
        <f t="shared" si="0"/>
        <v>0</v>
      </c>
    </row>
    <row r="67" spans="1:9" ht="12.75">
      <c r="A67" s="53" t="s">
        <v>11</v>
      </c>
      <c r="B67" s="52">
        <f>SUM(B65:B66)</f>
        <v>62077</v>
      </c>
      <c r="C67" s="52">
        <f aca="true" t="shared" si="7" ref="C67:H67">SUM(C65:C66)</f>
        <v>0</v>
      </c>
      <c r="D67" s="52">
        <f t="shared" si="4"/>
        <v>62077</v>
      </c>
      <c r="E67" s="49"/>
      <c r="F67" s="52">
        <f t="shared" si="7"/>
        <v>0</v>
      </c>
      <c r="G67" s="52">
        <f t="shared" si="7"/>
        <v>0</v>
      </c>
      <c r="H67" s="52">
        <f t="shared" si="7"/>
        <v>0</v>
      </c>
      <c r="I67" s="52">
        <f t="shared" si="0"/>
        <v>0</v>
      </c>
    </row>
    <row r="68" spans="1:9" ht="12.75">
      <c r="A68" s="10"/>
      <c r="B68" s="10"/>
      <c r="C68" s="10"/>
      <c r="D68" s="10">
        <f t="shared" si="4"/>
        <v>0</v>
      </c>
      <c r="E68" s="39"/>
      <c r="F68" s="10"/>
      <c r="G68" s="10"/>
      <c r="H68" s="10"/>
      <c r="I68" s="16">
        <f t="shared" si="0"/>
        <v>0</v>
      </c>
    </row>
    <row r="69" spans="1:9" ht="12.75">
      <c r="A69" s="46" t="s">
        <v>75</v>
      </c>
      <c r="B69" s="10"/>
      <c r="C69" s="10"/>
      <c r="D69" s="10">
        <f t="shared" si="4"/>
        <v>0</v>
      </c>
      <c r="E69" s="39"/>
      <c r="F69" s="10"/>
      <c r="G69" s="10"/>
      <c r="H69" s="10"/>
      <c r="I69" s="16">
        <f t="shared" si="0"/>
        <v>0</v>
      </c>
    </row>
    <row r="70" spans="1:9" ht="12.75">
      <c r="A70" s="18" t="s">
        <v>74</v>
      </c>
      <c r="B70" s="36">
        <v>82186</v>
      </c>
      <c r="C70" s="7"/>
      <c r="D70" s="38">
        <f t="shared" si="4"/>
        <v>82186</v>
      </c>
      <c r="E70" s="34"/>
      <c r="F70" s="26"/>
      <c r="G70" s="7"/>
      <c r="H70" s="8"/>
      <c r="I70" s="15">
        <f t="shared" si="0"/>
        <v>0</v>
      </c>
    </row>
    <row r="71" spans="1:9" ht="12.75">
      <c r="A71" s="17" t="s">
        <v>47</v>
      </c>
      <c r="B71" s="9">
        <v>9850</v>
      </c>
      <c r="C71" s="10"/>
      <c r="D71" s="19">
        <f t="shared" si="4"/>
        <v>9850</v>
      </c>
      <c r="E71" s="34"/>
      <c r="F71" s="29"/>
      <c r="G71" s="10"/>
      <c r="H71" s="11"/>
      <c r="I71" s="14">
        <f>SUM(F71:H71)</f>
        <v>0</v>
      </c>
    </row>
    <row r="72" spans="1:9" ht="12.75">
      <c r="A72" s="53" t="s">
        <v>11</v>
      </c>
      <c r="B72" s="52">
        <f>SUM(B70)</f>
        <v>82186</v>
      </c>
      <c r="C72" s="52">
        <f aca="true" t="shared" si="8" ref="C72:H72">SUM(C70)</f>
        <v>0</v>
      </c>
      <c r="D72" s="52">
        <f aca="true" t="shared" si="9" ref="D72:D102">SUM(B72:C72)</f>
        <v>82186</v>
      </c>
      <c r="E72" s="49"/>
      <c r="F72" s="52">
        <f t="shared" si="8"/>
        <v>0</v>
      </c>
      <c r="G72" s="52">
        <f t="shared" si="8"/>
        <v>0</v>
      </c>
      <c r="H72" s="52">
        <f t="shared" si="8"/>
        <v>0</v>
      </c>
      <c r="I72" s="52">
        <f t="shared" si="0"/>
        <v>0</v>
      </c>
    </row>
    <row r="73" spans="1:9" ht="12.75">
      <c r="A73" s="10"/>
      <c r="B73" s="10"/>
      <c r="C73" s="10"/>
      <c r="D73" s="10">
        <f t="shared" si="9"/>
        <v>0</v>
      </c>
      <c r="E73" s="39"/>
      <c r="F73" s="10"/>
      <c r="G73" s="10"/>
      <c r="H73" s="10"/>
      <c r="I73" s="16">
        <f t="shared" si="0"/>
        <v>0</v>
      </c>
    </row>
    <row r="74" spans="1:9" ht="12.75">
      <c r="A74" s="46" t="s">
        <v>22</v>
      </c>
      <c r="B74" s="10"/>
      <c r="C74" s="10"/>
      <c r="D74" s="10">
        <f t="shared" si="9"/>
        <v>0</v>
      </c>
      <c r="E74" s="39"/>
      <c r="F74" s="10"/>
      <c r="G74" s="10"/>
      <c r="H74" s="10"/>
      <c r="I74" s="16">
        <f t="shared" si="0"/>
        <v>0</v>
      </c>
    </row>
    <row r="75" spans="1:9" ht="12.75">
      <c r="A75" s="18" t="s">
        <v>91</v>
      </c>
      <c r="B75" s="36">
        <v>12312</v>
      </c>
      <c r="C75" s="7"/>
      <c r="D75" s="38">
        <f t="shared" si="9"/>
        <v>12312</v>
      </c>
      <c r="E75" s="34"/>
      <c r="F75" s="26"/>
      <c r="G75" s="7"/>
      <c r="H75" s="8"/>
      <c r="I75" s="15">
        <f>SUM(F75:H75)</f>
        <v>0</v>
      </c>
    </row>
    <row r="76" spans="1:9" ht="12.75">
      <c r="A76" s="17" t="s">
        <v>39</v>
      </c>
      <c r="B76" s="9">
        <v>25699</v>
      </c>
      <c r="C76" s="10"/>
      <c r="D76" s="19">
        <f t="shared" si="9"/>
        <v>25699</v>
      </c>
      <c r="E76" s="34"/>
      <c r="F76" s="29"/>
      <c r="G76" s="10"/>
      <c r="H76" s="11"/>
      <c r="I76" s="14">
        <f>SUM(F76:H76)</f>
        <v>0</v>
      </c>
    </row>
    <row r="77" spans="1:9" ht="12.75">
      <c r="A77" s="17" t="s">
        <v>40</v>
      </c>
      <c r="B77" s="9">
        <v>10683</v>
      </c>
      <c r="C77" s="10"/>
      <c r="D77" s="19">
        <f t="shared" si="9"/>
        <v>10683</v>
      </c>
      <c r="E77" s="34"/>
      <c r="F77" s="29"/>
      <c r="G77" s="10"/>
      <c r="H77" s="11"/>
      <c r="I77" s="14">
        <f>SUM(F77:H77)</f>
        <v>0</v>
      </c>
    </row>
    <row r="78" spans="1:9" ht="12.75">
      <c r="A78" s="17" t="s">
        <v>86</v>
      </c>
      <c r="B78" s="9">
        <v>24624</v>
      </c>
      <c r="C78" s="10"/>
      <c r="D78" s="19">
        <f t="shared" si="9"/>
        <v>24624</v>
      </c>
      <c r="E78" s="34"/>
      <c r="F78" s="29"/>
      <c r="G78" s="10"/>
      <c r="H78" s="11"/>
      <c r="I78" s="19">
        <f>SUM(F78:H78)</f>
        <v>0</v>
      </c>
    </row>
    <row r="79" spans="1:9" ht="12.75">
      <c r="A79" s="17" t="s">
        <v>87</v>
      </c>
      <c r="B79" s="9">
        <v>43328</v>
      </c>
      <c r="C79" s="10"/>
      <c r="D79" s="19">
        <f t="shared" si="9"/>
        <v>43328</v>
      </c>
      <c r="E79" s="34"/>
      <c r="F79" s="29"/>
      <c r="G79" s="10"/>
      <c r="H79" s="11"/>
      <c r="I79" s="14">
        <f t="shared" si="0"/>
        <v>0</v>
      </c>
    </row>
    <row r="80" spans="1:9" ht="12.75">
      <c r="A80" s="17" t="s">
        <v>88</v>
      </c>
      <c r="B80" s="9">
        <v>16539</v>
      </c>
      <c r="C80" s="10"/>
      <c r="D80" s="19">
        <f t="shared" si="9"/>
        <v>16539</v>
      </c>
      <c r="E80" s="34"/>
      <c r="F80" s="29"/>
      <c r="G80" s="10"/>
      <c r="H80" s="11"/>
      <c r="I80" s="14">
        <f>SUM(F80:H80)</f>
        <v>0</v>
      </c>
    </row>
    <row r="81" spans="1:9" ht="12.75">
      <c r="A81" s="17" t="s">
        <v>37</v>
      </c>
      <c r="B81" s="9">
        <v>30780</v>
      </c>
      <c r="C81" s="10"/>
      <c r="D81" s="19">
        <f t="shared" si="9"/>
        <v>30780</v>
      </c>
      <c r="E81" s="34"/>
      <c r="F81" s="29"/>
      <c r="G81" s="10"/>
      <c r="H81" s="11"/>
      <c r="I81" s="14">
        <f t="shared" si="0"/>
        <v>0</v>
      </c>
    </row>
    <row r="82" spans="1:9" ht="12.75">
      <c r="A82" s="17" t="s">
        <v>90</v>
      </c>
      <c r="B82" s="9">
        <v>36758</v>
      </c>
      <c r="C82" s="9">
        <v>19866</v>
      </c>
      <c r="D82" s="19">
        <f t="shared" si="9"/>
        <v>56624</v>
      </c>
      <c r="E82" s="34"/>
      <c r="F82" s="29"/>
      <c r="G82" s="10"/>
      <c r="H82" s="11"/>
      <c r="I82" s="14">
        <f aca="true" t="shared" si="10" ref="I82:I102">SUM(F82:H82)</f>
        <v>0</v>
      </c>
    </row>
    <row r="83" spans="1:9" ht="12.75">
      <c r="A83" s="17" t="s">
        <v>65</v>
      </c>
      <c r="B83" s="9">
        <v>15829</v>
      </c>
      <c r="C83" s="10"/>
      <c r="D83" s="19">
        <f t="shared" si="9"/>
        <v>15829</v>
      </c>
      <c r="E83" s="34"/>
      <c r="F83" s="29"/>
      <c r="G83" s="10"/>
      <c r="H83" s="11"/>
      <c r="I83" s="14">
        <f t="shared" si="10"/>
        <v>0</v>
      </c>
    </row>
    <row r="84" spans="1:9" ht="12.75">
      <c r="A84" s="17" t="s">
        <v>23</v>
      </c>
      <c r="B84" s="9">
        <v>4170</v>
      </c>
      <c r="C84" s="9">
        <v>22370</v>
      </c>
      <c r="D84" s="19">
        <f t="shared" si="9"/>
        <v>26540</v>
      </c>
      <c r="E84" s="34"/>
      <c r="F84" s="29"/>
      <c r="G84" s="10"/>
      <c r="H84" s="11"/>
      <c r="I84" s="14">
        <f t="shared" si="10"/>
        <v>0</v>
      </c>
    </row>
    <row r="85" spans="1:9" ht="12.75">
      <c r="A85" s="53" t="s">
        <v>11</v>
      </c>
      <c r="B85" s="52">
        <f>SUM(B75:B84)</f>
        <v>220722</v>
      </c>
      <c r="C85" s="52">
        <f>SUM(C75:C84)</f>
        <v>42236</v>
      </c>
      <c r="D85" s="52">
        <f t="shared" si="9"/>
        <v>262958</v>
      </c>
      <c r="E85" s="49"/>
      <c r="F85" s="52">
        <f>SUM(F75:F84)</f>
        <v>0</v>
      </c>
      <c r="G85" s="52">
        <f>SUM(G75:G84)</f>
        <v>0</v>
      </c>
      <c r="H85" s="52">
        <f>SUM(H75:H84)</f>
        <v>0</v>
      </c>
      <c r="I85" s="52">
        <f>SUM(F85:H85)</f>
        <v>0</v>
      </c>
    </row>
    <row r="86" spans="1:18" ht="12.75">
      <c r="A86" s="10"/>
      <c r="B86" s="10"/>
      <c r="C86" s="10"/>
      <c r="D86" s="10">
        <f t="shared" si="9"/>
        <v>0</v>
      </c>
      <c r="E86" s="39"/>
      <c r="F86" s="10"/>
      <c r="G86" s="10"/>
      <c r="H86" s="10"/>
      <c r="I86" s="10">
        <f t="shared" si="10"/>
        <v>0</v>
      </c>
      <c r="J86" s="1"/>
      <c r="K86" s="1"/>
      <c r="L86" s="1"/>
      <c r="M86" s="1"/>
      <c r="N86" s="1"/>
      <c r="O86" s="1"/>
      <c r="P86" s="1"/>
      <c r="Q86" s="1"/>
      <c r="R86" s="1"/>
    </row>
    <row r="87" spans="1:18" ht="12.75">
      <c r="A87" s="46" t="s">
        <v>24</v>
      </c>
      <c r="B87" s="10"/>
      <c r="C87" s="10"/>
      <c r="D87" s="10">
        <f t="shared" si="9"/>
        <v>0</v>
      </c>
      <c r="E87" s="39"/>
      <c r="F87" s="10"/>
      <c r="G87" s="10"/>
      <c r="H87" s="10"/>
      <c r="I87" s="10">
        <f t="shared" si="10"/>
        <v>0</v>
      </c>
      <c r="J87" s="1"/>
      <c r="K87" s="1"/>
      <c r="L87" s="1"/>
      <c r="M87" s="1"/>
      <c r="N87" s="1"/>
      <c r="O87" s="1"/>
      <c r="P87" s="1"/>
      <c r="Q87" s="1"/>
      <c r="R87" s="1"/>
    </row>
    <row r="88" spans="1:18" ht="12.75">
      <c r="A88" s="18" t="s">
        <v>41</v>
      </c>
      <c r="B88" s="36">
        <v>6156</v>
      </c>
      <c r="C88" s="36"/>
      <c r="D88" s="38">
        <f t="shared" si="9"/>
        <v>6156</v>
      </c>
      <c r="E88" s="34"/>
      <c r="F88" s="26"/>
      <c r="G88" s="7"/>
      <c r="H88" s="8"/>
      <c r="I88" s="8">
        <f t="shared" si="10"/>
        <v>0</v>
      </c>
      <c r="J88" s="1"/>
      <c r="K88" s="1"/>
      <c r="L88" s="1"/>
      <c r="M88" s="1"/>
      <c r="N88" s="1"/>
      <c r="O88" s="1"/>
      <c r="P88" s="1"/>
      <c r="Q88" s="1"/>
      <c r="R88" s="1"/>
    </row>
    <row r="89" spans="1:18" ht="12.75">
      <c r="A89" s="17" t="s">
        <v>25</v>
      </c>
      <c r="B89" s="9">
        <v>30535</v>
      </c>
      <c r="C89" s="9"/>
      <c r="D89" s="19">
        <f t="shared" si="9"/>
        <v>30535</v>
      </c>
      <c r="E89" s="34"/>
      <c r="F89" s="29"/>
      <c r="G89" s="10"/>
      <c r="H89" s="11"/>
      <c r="I89" s="11">
        <f>SUM(F89:H89)</f>
        <v>0</v>
      </c>
      <c r="J89" s="1"/>
      <c r="K89" s="1"/>
      <c r="L89" s="1"/>
      <c r="M89" s="1"/>
      <c r="N89" s="1"/>
      <c r="O89" s="1"/>
      <c r="P89" s="1"/>
      <c r="Q89" s="1"/>
      <c r="R89" s="1"/>
    </row>
    <row r="90" spans="1:18" ht="12.75">
      <c r="A90" s="17" t="s">
        <v>26</v>
      </c>
      <c r="B90" s="9">
        <v>1100</v>
      </c>
      <c r="C90" s="9">
        <v>6829</v>
      </c>
      <c r="D90" s="19">
        <f t="shared" si="9"/>
        <v>7929</v>
      </c>
      <c r="E90" s="34"/>
      <c r="F90" s="29"/>
      <c r="G90" s="10"/>
      <c r="H90" s="11"/>
      <c r="I90" s="11">
        <f t="shared" si="10"/>
        <v>0</v>
      </c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17" t="s">
        <v>27</v>
      </c>
      <c r="B91" s="9"/>
      <c r="C91" s="9">
        <v>6320</v>
      </c>
      <c r="D91" s="19">
        <f t="shared" si="9"/>
        <v>6320</v>
      </c>
      <c r="E91" s="34"/>
      <c r="F91" s="29"/>
      <c r="G91" s="10"/>
      <c r="H91" s="11"/>
      <c r="I91" s="11">
        <f t="shared" si="10"/>
        <v>0</v>
      </c>
      <c r="J91" s="1"/>
      <c r="K91" s="1"/>
      <c r="L91" s="1"/>
      <c r="M91" s="1"/>
      <c r="N91" s="1"/>
      <c r="O91" s="1"/>
      <c r="P91" s="1"/>
      <c r="Q91" s="1"/>
      <c r="R91" s="1"/>
    </row>
    <row r="92" spans="1:18" ht="12.75">
      <c r="A92" s="53" t="s">
        <v>11</v>
      </c>
      <c r="B92" s="52">
        <f>SUM(B88:B91)</f>
        <v>37791</v>
      </c>
      <c r="C92" s="52">
        <f aca="true" t="shared" si="11" ref="C92:H92">SUM(C88:C91)</f>
        <v>13149</v>
      </c>
      <c r="D92" s="52">
        <f t="shared" si="9"/>
        <v>50940</v>
      </c>
      <c r="E92" s="49"/>
      <c r="F92" s="52">
        <f t="shared" si="11"/>
        <v>0</v>
      </c>
      <c r="G92" s="52">
        <f t="shared" si="11"/>
        <v>0</v>
      </c>
      <c r="H92" s="52">
        <f t="shared" si="11"/>
        <v>0</v>
      </c>
      <c r="I92" s="52">
        <f>SUM(F92:H92)</f>
        <v>0</v>
      </c>
      <c r="J92" s="1"/>
      <c r="K92" s="1"/>
      <c r="L92" s="1"/>
      <c r="M92" s="1"/>
      <c r="N92" s="1"/>
      <c r="O92" s="1"/>
      <c r="P92" s="1"/>
      <c r="Q92" s="1"/>
      <c r="R92" s="1"/>
    </row>
    <row r="93" spans="1:18" ht="12.75">
      <c r="A93" s="10"/>
      <c r="B93" s="10"/>
      <c r="C93" s="10"/>
      <c r="D93" s="10">
        <f t="shared" si="9"/>
        <v>0</v>
      </c>
      <c r="E93" s="39"/>
      <c r="F93" s="10"/>
      <c r="G93" s="10"/>
      <c r="H93" s="10"/>
      <c r="I93" s="10">
        <f t="shared" si="10"/>
        <v>0</v>
      </c>
      <c r="J93" s="1"/>
      <c r="K93" s="1"/>
      <c r="L93" s="1"/>
      <c r="M93" s="1"/>
      <c r="N93" s="1"/>
      <c r="O93" s="1"/>
      <c r="P93" s="1"/>
      <c r="Q93" s="1"/>
      <c r="R93" s="1"/>
    </row>
    <row r="94" spans="1:18" ht="12.75">
      <c r="A94" s="46" t="s">
        <v>28</v>
      </c>
      <c r="B94" s="10"/>
      <c r="C94" s="10"/>
      <c r="D94" s="10">
        <f t="shared" si="9"/>
        <v>0</v>
      </c>
      <c r="E94" s="39"/>
      <c r="F94" s="10"/>
      <c r="G94" s="10"/>
      <c r="H94" s="10"/>
      <c r="I94" s="10">
        <f>SUM(F94:H94)</f>
        <v>0</v>
      </c>
      <c r="J94" s="1"/>
      <c r="K94" s="1"/>
      <c r="L94" s="1"/>
      <c r="M94" s="1"/>
      <c r="N94" s="1"/>
      <c r="O94" s="1"/>
      <c r="P94" s="1"/>
      <c r="Q94" s="1"/>
      <c r="R94" s="1"/>
    </row>
    <row r="95" spans="1:14" ht="12.75">
      <c r="A95" s="18" t="s">
        <v>77</v>
      </c>
      <c r="B95" s="36">
        <v>10367</v>
      </c>
      <c r="C95" s="7"/>
      <c r="D95" s="38">
        <f t="shared" si="9"/>
        <v>10367</v>
      </c>
      <c r="E95" s="34"/>
      <c r="F95" s="37"/>
      <c r="G95" s="7"/>
      <c r="H95" s="8"/>
      <c r="I95" s="45"/>
      <c r="J95" s="1"/>
      <c r="K95" s="1"/>
      <c r="L95" s="1"/>
      <c r="M95" s="1"/>
      <c r="N95" s="1"/>
    </row>
    <row r="96" spans="1:14" ht="12.75">
      <c r="A96" s="17" t="s">
        <v>79</v>
      </c>
      <c r="B96" s="10"/>
      <c r="C96" s="10"/>
      <c r="D96" s="17">
        <f t="shared" si="9"/>
        <v>0</v>
      </c>
      <c r="E96" s="33"/>
      <c r="F96" s="27">
        <v>49330</v>
      </c>
      <c r="G96" s="9"/>
      <c r="H96" s="11"/>
      <c r="I96" s="12">
        <f t="shared" si="10"/>
        <v>49330</v>
      </c>
      <c r="J96" s="1"/>
      <c r="K96" s="1"/>
      <c r="L96" s="1"/>
      <c r="M96" s="1"/>
      <c r="N96" s="1"/>
    </row>
    <row r="97" spans="1:14" ht="12.75">
      <c r="A97" s="17" t="s">
        <v>38</v>
      </c>
      <c r="B97" s="9">
        <v>19484</v>
      </c>
      <c r="C97" s="9"/>
      <c r="D97" s="19">
        <f t="shared" si="9"/>
        <v>19484</v>
      </c>
      <c r="E97" s="34"/>
      <c r="F97" s="29"/>
      <c r="G97" s="10"/>
      <c r="H97" s="11"/>
      <c r="I97" s="11">
        <f t="shared" si="10"/>
        <v>0</v>
      </c>
      <c r="J97" s="1"/>
      <c r="K97" s="1"/>
      <c r="L97" s="1"/>
      <c r="M97" s="1"/>
      <c r="N97" s="1"/>
    </row>
    <row r="98" spans="1:14" ht="12.75">
      <c r="A98" s="53" t="s">
        <v>11</v>
      </c>
      <c r="B98" s="52">
        <f>SUM(B95:B97)</f>
        <v>29851</v>
      </c>
      <c r="C98" s="52">
        <f aca="true" t="shared" si="12" ref="C98:I98">SUM(C95:C97)</f>
        <v>0</v>
      </c>
      <c r="D98" s="52">
        <f t="shared" si="12"/>
        <v>29851</v>
      </c>
      <c r="E98" s="25">
        <f t="shared" si="12"/>
        <v>0</v>
      </c>
      <c r="F98" s="52">
        <f t="shared" si="12"/>
        <v>49330</v>
      </c>
      <c r="G98" s="52">
        <f t="shared" si="12"/>
        <v>0</v>
      </c>
      <c r="H98" s="52">
        <f t="shared" si="12"/>
        <v>0</v>
      </c>
      <c r="I98" s="52">
        <f t="shared" si="12"/>
        <v>49330</v>
      </c>
      <c r="J98" s="1"/>
      <c r="K98" s="1"/>
      <c r="L98" s="1"/>
      <c r="M98" s="1"/>
      <c r="N98" s="1"/>
    </row>
    <row r="99" spans="1:14" ht="12.75">
      <c r="A99" s="10"/>
      <c r="B99" s="10"/>
      <c r="C99" s="10"/>
      <c r="D99" s="10">
        <f t="shared" si="9"/>
        <v>0</v>
      </c>
      <c r="E99" s="39"/>
      <c r="F99" s="10"/>
      <c r="G99" s="10"/>
      <c r="H99" s="10"/>
      <c r="I99" s="10">
        <f t="shared" si="10"/>
        <v>0</v>
      </c>
      <c r="J99" s="1"/>
      <c r="K99" s="1"/>
      <c r="L99" s="1"/>
      <c r="M99" s="1"/>
      <c r="N99" s="1"/>
    </row>
    <row r="100" spans="1:14" ht="12.75">
      <c r="A100" s="48" t="s">
        <v>29</v>
      </c>
      <c r="B100" s="25">
        <f>SUM(B23+B36+B41+B55+B62+B67+B72+B85+B92+B98)</f>
        <v>1268614</v>
      </c>
      <c r="C100" s="25">
        <f>SUM(C23+C36+C41+C55+C62+C67+C72+C85+C92+C98)</f>
        <v>111547</v>
      </c>
      <c r="D100" s="25">
        <f t="shared" si="9"/>
        <v>1380161</v>
      </c>
      <c r="E100" s="49"/>
      <c r="F100" s="25">
        <f>SUM(F23+F36+F41+F55+F62+F67+F72+F85+F92+F98)</f>
        <v>330238</v>
      </c>
      <c r="G100" s="25">
        <f>SUM(G23+G36+G41+G55+G62+G67+G72+G85+G92+G98)</f>
        <v>8034</v>
      </c>
      <c r="H100" s="25">
        <f>SUM(H23+H36+H41+H55+H62+H67+H72+H85+H92+H98)</f>
        <v>70949</v>
      </c>
      <c r="I100" s="25">
        <f t="shared" si="10"/>
        <v>409221</v>
      </c>
      <c r="J100" s="1"/>
      <c r="K100" s="1"/>
      <c r="L100" s="1"/>
      <c r="M100" s="1"/>
      <c r="N100" s="1"/>
    </row>
    <row r="101" spans="1:14" ht="12.75">
      <c r="A101" s="48"/>
      <c r="B101" s="25"/>
      <c r="C101" s="25"/>
      <c r="D101" s="25"/>
      <c r="E101" s="49"/>
      <c r="F101" s="25"/>
      <c r="G101" s="25"/>
      <c r="H101" s="25"/>
      <c r="I101" s="25"/>
      <c r="J101" s="1"/>
      <c r="K101" s="1"/>
      <c r="L101" s="1"/>
      <c r="M101" s="1"/>
      <c r="N101" s="1"/>
    </row>
    <row r="102" spans="1:14" ht="12.75">
      <c r="A102" s="46" t="s">
        <v>84</v>
      </c>
      <c r="B102" s="10"/>
      <c r="C102" s="10"/>
      <c r="D102" s="10">
        <f t="shared" si="9"/>
        <v>0</v>
      </c>
      <c r="E102" s="39"/>
      <c r="F102" s="10"/>
      <c r="G102" s="10"/>
      <c r="H102" s="10"/>
      <c r="I102" s="10">
        <f t="shared" si="10"/>
        <v>0</v>
      </c>
      <c r="J102" s="1"/>
      <c r="K102" s="1"/>
      <c r="L102" s="1"/>
      <c r="M102" s="1"/>
      <c r="N102" s="1"/>
    </row>
    <row r="103" spans="1:13" ht="12.75">
      <c r="A103" s="2" t="s">
        <v>30</v>
      </c>
      <c r="B103" s="6">
        <f>SUM(D100)</f>
        <v>1380161</v>
      </c>
      <c r="C103" s="2"/>
      <c r="H103" s="1"/>
      <c r="I103" s="1"/>
      <c r="J103" s="1"/>
      <c r="K103" s="1"/>
      <c r="L103" s="1"/>
      <c r="M103" s="1"/>
    </row>
    <row r="104" spans="1:13" ht="12.75">
      <c r="A104" s="2" t="s">
        <v>31</v>
      </c>
      <c r="B104" s="13">
        <f>SUM(I100)</f>
        <v>409221</v>
      </c>
      <c r="C104" s="2"/>
      <c r="H104" s="1"/>
      <c r="I104" s="1"/>
      <c r="J104" s="1"/>
      <c r="K104" s="1"/>
      <c r="L104" s="1"/>
      <c r="M104" s="1"/>
    </row>
    <row r="105" spans="1:13" ht="12.75">
      <c r="A105" s="2" t="s">
        <v>32</v>
      </c>
      <c r="B105" s="6">
        <f>SUM(B103:B104)</f>
        <v>1789382</v>
      </c>
      <c r="C105" s="2"/>
      <c r="H105" s="1"/>
      <c r="I105" s="1"/>
      <c r="J105" s="1"/>
      <c r="K105" s="1"/>
      <c r="L105" s="1"/>
      <c r="M105" s="1"/>
    </row>
  </sheetData>
  <mergeCells count="3">
    <mergeCell ref="B1:D1"/>
    <mergeCell ref="F1:I1"/>
    <mergeCell ref="A1:A3"/>
  </mergeCells>
  <printOptions/>
  <pageMargins left="0.75" right="0.75" top="1" bottom="0.77" header="0.22" footer="0.5"/>
  <pageSetup horizontalDpi="600" verticalDpi="600" orientation="landscape" r:id="rId1"/>
  <headerFooter alignWithMargins="0">
    <oddHeader>&amp;C&amp;12City of Bellevue 
2002 Distribution of Grant Funds to Regional and Local Human Services
&amp;10(excluding administration and CDBG funds spent on capital facility projects)</oddHeader>
    <oddFooter>&amp;L2002 Human Services Division Award Amounts&amp;R&amp;D</oddFooter>
  </headerFooter>
  <rowBreaks count="2" manualBreakCount="2">
    <brk id="36" max="255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Bellevue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Bellevue</dc:creator>
  <cp:keywords/>
  <dc:description/>
  <cp:lastModifiedBy>Joanne Rasmussen</cp:lastModifiedBy>
  <cp:lastPrinted>2002-06-04T23:31:15Z</cp:lastPrinted>
  <dcterms:created xsi:type="dcterms:W3CDTF">2002-05-22T20:42:06Z</dcterms:created>
  <dcterms:modified xsi:type="dcterms:W3CDTF">2002-06-11T21:26:48Z</dcterms:modified>
  <cp:category/>
  <cp:version/>
  <cp:contentType/>
  <cp:contentStatus/>
</cp:coreProperties>
</file>