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<sst xmlns="http://schemas.openxmlformats.org/spreadsheetml/2006/main" count="62" uniqueCount="48">
  <si>
    <t>FISCAL NOTE</t>
  </si>
  <si>
    <t xml:space="preserve">Ordinance/Motion No.  </t>
  </si>
  <si>
    <t xml:space="preserve">Title:   </t>
  </si>
  <si>
    <t>4th Quarter Supplemental - Overtime</t>
  </si>
  <si>
    <t xml:space="preserve">Affected Agency and/or Agencies: </t>
  </si>
  <si>
    <t>Department of Adult &amp; Juvenile Detention</t>
  </si>
  <si>
    <t xml:space="preserve">Note Prepared By: </t>
  </si>
  <si>
    <t>Pat Presson</t>
  </si>
  <si>
    <t xml:space="preserve">Note Reviewed By: </t>
  </si>
  <si>
    <t>Kari Tamura</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</si>
  <si>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</si>
  <si>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</si>
  <si>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</si>
  <si>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</si>
  <si>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</si>
  <si>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</si>
  <si>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</si>
  <si>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</si>
  <si>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</si>
  <si>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</si>
  <si>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</si>
  <si>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CX</t>
  </si>
  <si>
    <t xml:space="preserve">TOTAL </t>
  </si>
  <si>
    <t>Expenditures from:</t>
  </si>
  <si>
    <t>Department</t>
  </si>
  <si>
    <t>TOTAL</t>
  </si>
  <si>
    <t>Expenditures by Categories</t>
  </si>
  <si>
    <t>Salaries &amp; Benefits</t>
  </si>
  <si>
    <t>Supplies &amp; Services</t>
  </si>
  <si>
    <t xml:space="preserve">Capital Outlay </t>
  </si>
  <si>
    <t>Other</t>
  </si>
  <si>
    <t>Assumptions:</t>
  </si>
  <si>
    <t>New Rev.</t>
  </si>
  <si>
    <t>Sal/Wage Conting</t>
  </si>
  <si>
    <t>Revenues:</t>
  </si>
  <si>
    <t>Unanticipated SCAAP revenue.  $406,136 budgeted, $1,307,104 awarded</t>
  </si>
  <si>
    <t>Salary and wage contingency to fund military leave and impacts from unfunded Local 2084 labor agreement.</t>
  </si>
  <si>
    <t>Expenditures:</t>
  </si>
  <si>
    <t>Overtime Deficit.  See below.</t>
  </si>
  <si>
    <t>OT Factors:</t>
  </si>
  <si>
    <t>Historically, the DAJD overtime budget was based on scheduled leave for a fully staffed operation and did not consider unscheduled leave usage due to sick leave, jury duty, FMLA, military leave, or the increasing number of employees on overtime restriction.  Hospital guarding of inmates, transportation of inmates to medical appointments, etc. are also not included in the budget for OT.  While OT levels have increased in recent years, the 2007 OT budget was not increased pending the Council's OT audit, which recommended implementation of the Operational Forecast Model for the 2008 budget.</t>
  </si>
  <si>
    <r>
      <t>FMLA</t>
    </r>
    <r>
      <rPr>
        <sz val="10"/>
        <rFont val="Arial"/>
        <family val="0"/>
      </rPr>
      <t xml:space="preserve"> - 10,216 hours of FMLA have been backfilled with OT through September.</t>
    </r>
  </si>
  <si>
    <r>
      <t>Admin Leave</t>
    </r>
    <r>
      <rPr>
        <sz val="10"/>
        <rFont val="Arial"/>
        <family val="0"/>
      </rPr>
      <t xml:space="preserve"> - 6,846 hours of administrative leave have been backfilled with OT through September.</t>
    </r>
  </si>
  <si>
    <r>
      <t>Hospital guarding/medical appointments</t>
    </r>
    <r>
      <rPr>
        <sz val="10"/>
        <rFont val="Arial"/>
        <family val="0"/>
      </rPr>
      <t xml:space="preserve"> - 27,800 hours, for $1,361,967, have been filled with OT to staff hospital and medical appointment guarding.</t>
    </r>
  </si>
  <si>
    <r>
      <t>Vacancies</t>
    </r>
    <r>
      <rPr>
        <sz val="10"/>
        <rFont val="Arial"/>
        <family val="2"/>
      </rPr>
      <t xml:space="preserve"> - Vacancy levels fluctuate month to month with turnovers and new hires.  However, monthly average vacancies, through September, for corrections officers was 13.  For juvenile detention officers, the monthly average was 8.</t>
    </r>
  </si>
  <si>
    <r>
      <t>Unscheduled Leave</t>
    </r>
    <r>
      <rPr>
        <sz val="10"/>
        <rFont val="Arial"/>
        <family val="2"/>
      </rPr>
      <t xml:space="preserve"> - Through 10-16-2007, there were 137,293 hours of unscheduled leave for corrections officers.  This is the equivalent of 8% of total CO hours for the year.</t>
    </r>
  </si>
  <si>
    <t>Local 2084 labor agreement impacts for 1% increase to squared table, longevity for juvenile detention supervisors, OT/taxes.</t>
  </si>
  <si>
    <t>2007 4th Quarter Supplemental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</si>
</sst>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
    <numFmt numFmtId="166" formatCode="_(* #,##0.0_);_(* \(#,##0.0\);_(* &quot;-&quot;??_);_(@_)"/>
    <numFmt numFmtId="167" formatCode="_(* #,##0_);_(* \(#,##0\);_(* &quot;-&quot;??_);_(@_)"/>
  </numFmts>
  <fonts count="7">
    <font>
      <sz val="10"/>
      <name val="Arial"/>
      <family val="0"/>
    </font>
    <font>
      <sz val="10.5"/>
      <name val="Univers"/>
      <family val="2"/>
    </font>
    <font>
      <sz val="9"/>
      <name val="Univers"/>
      <family val="2"/>
    </font>
    <font>
      <sz val="10"/>
      <name val="Univers"/>
      <family val="2"/>
    </font>
    <font>
      <b/>
      <sz val="10"/>
      <name val="Arial"/>
      <family val="2"/>
    </font>
    <font>
      <sz val="8"/>
      <name val="Arial"/>
      <family val="0"/>
    </font>
    <font>
      <u val="single"/>
      <sz val="10"/>
      <name val="Arial"/>
      <family val="0"/>
    </font>
  </fonts>
  <fills count="2">
    <fill>
      <patternFill/>
    </fill>
    <fill>
      <patternFill patternType="gray125"/>
    </fill>
  </fills>
  <borders count="2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91">
    <xf numFmtId="0" fontId="0" fillId="0" borderId="0" xfId="0" applyAlignment="1">
      <alignment/>
    </xf>
    <xf numFmtId="0" fontId="0" fillId="0" borderId="0" xfId="19" applyAlignment="1">
      <alignment/>
      <protection/>
    </xf>
    <xf numFmtId="0" fontId="1" fillId="0" borderId="0" xfId="19" applyFont="1" applyAlignment="1">
      <alignment/>
      <protection/>
    </xf>
    <xf numFmtId="0" fontId="1" fillId="0" borderId="0" xfId="19" applyFont="1" applyAlignment="1">
      <alignment horizontal="centerContinuous"/>
      <protection/>
    </xf>
    <xf numFmtId="0" fontId="1" fillId="0" borderId="1" xfId="19" applyFont="1" applyBorder="1" applyAlignment="1">
      <alignment horizontal="left"/>
      <protection/>
    </xf>
    <xf numFmtId="0" fontId="1" fillId="0" borderId="2" xfId="19" applyFont="1" applyBorder="1" applyAlignment="1">
      <alignment horizontal="left"/>
      <protection/>
    </xf>
    <xf numFmtId="0" fontId="1" fillId="0" borderId="2" xfId="19" applyFont="1" applyBorder="1" applyAlignment="1">
      <alignment horizontal="centerContinuous"/>
      <protection/>
    </xf>
    <xf numFmtId="0" fontId="1" fillId="0" borderId="3" xfId="19" applyFont="1" applyBorder="1">
      <alignment/>
      <protection/>
    </xf>
    <xf numFmtId="0" fontId="1" fillId="0" borderId="4" xfId="19" applyFont="1" applyBorder="1" applyAlignment="1">
      <alignment horizontal="left" vertical="top"/>
      <protection/>
    </xf>
    <xf numFmtId="0" fontId="1" fillId="0" borderId="4" xfId="19" applyFont="1" applyBorder="1">
      <alignment/>
      <protection/>
    </xf>
    <xf numFmtId="0" fontId="1" fillId="0" borderId="0" xfId="19" applyFont="1" applyBorder="1">
      <alignment/>
      <protection/>
    </xf>
    <xf numFmtId="0" fontId="1" fillId="0" borderId="5" xfId="19" applyFont="1" applyBorder="1">
      <alignment/>
      <protection/>
    </xf>
    <xf numFmtId="0" fontId="1" fillId="0" borderId="6" xfId="19" applyFont="1" applyBorder="1">
      <alignment/>
      <protection/>
    </xf>
    <xf numFmtId="0" fontId="1" fillId="0" borderId="7" xfId="19" applyFont="1" applyBorder="1">
      <alignment/>
      <protection/>
    </xf>
    <xf numFmtId="0" fontId="1" fillId="0" borderId="8" xfId="19" applyFont="1" applyBorder="1">
      <alignment/>
      <protection/>
    </xf>
    <xf numFmtId="0" fontId="1" fillId="0" borderId="0" xfId="19" applyFont="1">
      <alignment/>
      <protection/>
    </xf>
    <xf numFmtId="44" fontId="1" fillId="0" borderId="0" xfId="19" applyNumberFormat="1" applyFont="1" applyBorder="1">
      <alignment/>
      <protection/>
    </xf>
    <xf numFmtId="0" fontId="1" fillId="0" borderId="9" xfId="19" applyFont="1" applyBorder="1">
      <alignment/>
      <protection/>
    </xf>
    <xf numFmtId="0" fontId="1" fillId="0" borderId="10" xfId="19" applyFont="1" applyBorder="1">
      <alignment/>
      <protection/>
    </xf>
    <xf numFmtId="0" fontId="1" fillId="0" borderId="11" xfId="19" applyFont="1" applyBorder="1" applyAlignment="1">
      <alignment horizontal="center"/>
      <protection/>
    </xf>
    <xf numFmtId="0" fontId="1" fillId="0" borderId="12" xfId="19" applyFont="1" applyBorder="1" applyAlignment="1">
      <alignment horizontal="center"/>
      <protection/>
    </xf>
    <xf numFmtId="0" fontId="2" fillId="0" borderId="9" xfId="19" applyFont="1" applyBorder="1">
      <alignment/>
      <protection/>
    </xf>
    <xf numFmtId="0" fontId="2" fillId="0" borderId="10" xfId="19" applyFont="1" applyBorder="1">
      <alignment/>
      <protection/>
    </xf>
    <xf numFmtId="164" fontId="2" fillId="0" borderId="13" xfId="19" applyNumberFormat="1" applyFont="1" applyBorder="1" applyAlignment="1">
      <alignment horizontal="center"/>
      <protection/>
    </xf>
    <xf numFmtId="3" fontId="2" fillId="0" borderId="11" xfId="19" applyNumberFormat="1" applyFont="1" applyBorder="1">
      <alignment/>
      <protection/>
    </xf>
    <xf numFmtId="3" fontId="2" fillId="0" borderId="12" xfId="19" applyNumberFormat="1" applyFont="1" applyBorder="1">
      <alignment/>
      <protection/>
    </xf>
    <xf numFmtId="164" fontId="2" fillId="0" borderId="11" xfId="19" applyNumberFormat="1" applyFont="1" applyBorder="1">
      <alignment/>
      <protection/>
    </xf>
    <xf numFmtId="0" fontId="2" fillId="0" borderId="11" xfId="19" applyFont="1" applyBorder="1">
      <alignment/>
      <protection/>
    </xf>
    <xf numFmtId="3" fontId="2" fillId="0" borderId="11" xfId="19" applyNumberFormat="1" applyFont="1" applyBorder="1" applyAlignment="1">
      <alignment horizontal="right"/>
      <protection/>
    </xf>
    <xf numFmtId="3" fontId="2" fillId="0" borderId="12" xfId="19" applyNumberFormat="1" applyFont="1" applyBorder="1" applyAlignment="1">
      <alignment horizontal="right"/>
      <protection/>
    </xf>
    <xf numFmtId="0" fontId="1" fillId="0" borderId="11" xfId="19" applyFont="1" applyBorder="1">
      <alignment/>
      <protection/>
    </xf>
    <xf numFmtId="3" fontId="1" fillId="0" borderId="11" xfId="19" applyNumberFormat="1" applyFont="1" applyBorder="1">
      <alignment/>
      <protection/>
    </xf>
    <xf numFmtId="3" fontId="1" fillId="0" borderId="12" xfId="19" applyNumberFormat="1" applyFont="1" applyBorder="1">
      <alignment/>
      <protection/>
    </xf>
    <xf numFmtId="3" fontId="1" fillId="0" borderId="0" xfId="19" applyNumberFormat="1" applyFont="1">
      <alignment/>
      <protection/>
    </xf>
    <xf numFmtId="0" fontId="0" fillId="0" borderId="0" xfId="19">
      <alignment/>
      <protection/>
    </xf>
    <xf numFmtId="0" fontId="1" fillId="0" borderId="14" xfId="19" applyFont="1" applyBorder="1">
      <alignment/>
      <protection/>
    </xf>
    <xf numFmtId="0" fontId="2" fillId="0" borderId="14" xfId="19" applyFont="1" applyBorder="1">
      <alignment/>
      <protection/>
    </xf>
    <xf numFmtId="164" fontId="2" fillId="0" borderId="11" xfId="19" applyNumberFormat="1" applyFont="1" applyBorder="1" applyAlignment="1">
      <alignment horizontal="center"/>
      <protection/>
    </xf>
    <xf numFmtId="37" fontId="3" fillId="0" borderId="11" xfId="19" applyNumberFormat="1" applyFont="1" applyBorder="1" applyAlignment="1">
      <alignment horizontal="center"/>
      <protection/>
    </xf>
    <xf numFmtId="0" fontId="2" fillId="0" borderId="11" xfId="19" applyFont="1" applyBorder="1" applyAlignment="1" quotePrefix="1">
      <alignment horizontal="center"/>
      <protection/>
    </xf>
    <xf numFmtId="37" fontId="2" fillId="0" borderId="11" xfId="19" applyNumberFormat="1" applyFont="1" applyBorder="1" applyAlignment="1" quotePrefix="1">
      <alignment horizontal="center"/>
      <protection/>
    </xf>
    <xf numFmtId="37" fontId="2" fillId="0" borderId="11" xfId="19" applyNumberFormat="1" applyFont="1" applyBorder="1">
      <alignment/>
      <protection/>
    </xf>
    <xf numFmtId="37" fontId="1" fillId="0" borderId="11" xfId="19" applyNumberFormat="1" applyFont="1" applyBorder="1">
      <alignment/>
      <protection/>
    </xf>
    <xf numFmtId="0" fontId="1" fillId="0" borderId="10" xfId="19" applyFont="1" applyBorder="1" applyAlignment="1">
      <alignment horizontal="center"/>
      <protection/>
    </xf>
    <xf numFmtId="0" fontId="1" fillId="0" borderId="14" xfId="19" applyFont="1" applyBorder="1" applyAlignment="1">
      <alignment horizontal="center"/>
      <protection/>
    </xf>
    <xf numFmtId="3" fontId="1" fillId="0" borderId="14" xfId="19" applyNumberFormat="1" applyFont="1" applyBorder="1">
      <alignment/>
      <protection/>
    </xf>
    <xf numFmtId="0" fontId="1" fillId="0" borderId="15" xfId="19" applyFont="1" applyBorder="1">
      <alignment/>
      <protection/>
    </xf>
    <xf numFmtId="0" fontId="1" fillId="0" borderId="16" xfId="19" applyFont="1" applyBorder="1">
      <alignment/>
      <protection/>
    </xf>
    <xf numFmtId="0" fontId="1" fillId="0" borderId="17" xfId="19" applyFont="1" applyBorder="1">
      <alignment/>
      <protection/>
    </xf>
    <xf numFmtId="37" fontId="1" fillId="0" borderId="18" xfId="19" applyNumberFormat="1" applyFont="1" applyBorder="1">
      <alignment/>
      <protection/>
    </xf>
    <xf numFmtId="3" fontId="1" fillId="0" borderId="18" xfId="19" applyNumberFormat="1" applyFont="1" applyBorder="1">
      <alignment/>
      <protection/>
    </xf>
    <xf numFmtId="3" fontId="1" fillId="0" borderId="19" xfId="19" applyNumberFormat="1" applyFont="1" applyBorder="1">
      <alignment/>
      <protection/>
    </xf>
    <xf numFmtId="0" fontId="3" fillId="0" borderId="0" xfId="19" applyFont="1">
      <alignment/>
      <protection/>
    </xf>
    <xf numFmtId="37" fontId="0" fillId="0" borderId="0" xfId="19" applyNumberFormat="1">
      <alignment/>
      <protection/>
    </xf>
    <xf numFmtId="0" fontId="3" fillId="0" borderId="9" xfId="19" applyFont="1" applyBorder="1">
      <alignment/>
      <protection/>
    </xf>
    <xf numFmtId="0" fontId="3" fillId="0" borderId="10" xfId="19" applyFont="1" applyBorder="1">
      <alignment/>
      <protection/>
    </xf>
    <xf numFmtId="164" fontId="3" fillId="0" borderId="13" xfId="19" applyNumberFormat="1" applyFont="1" applyBorder="1" applyAlignment="1">
      <alignment horizontal="center"/>
      <protection/>
    </xf>
    <xf numFmtId="0" fontId="3" fillId="0" borderId="11" xfId="19" applyFont="1" applyBorder="1" applyAlignment="1">
      <alignment horizontal="center"/>
      <protection/>
    </xf>
    <xf numFmtId="3" fontId="3" fillId="0" borderId="11" xfId="19" applyNumberFormat="1" applyFont="1" applyBorder="1">
      <alignment/>
      <protection/>
    </xf>
    <xf numFmtId="3" fontId="3" fillId="0" borderId="12" xfId="19" applyNumberFormat="1" applyFont="1" applyBorder="1">
      <alignment/>
      <protection/>
    </xf>
    <xf numFmtId="0" fontId="0" fillId="0" borderId="0" xfId="0" applyFont="1" applyAlignment="1">
      <alignment/>
    </xf>
    <xf numFmtId="164" fontId="3" fillId="0" borderId="11" xfId="19" applyNumberFormat="1" applyFont="1" applyBorder="1" applyAlignment="1">
      <alignment horizontal="center"/>
      <protection/>
    </xf>
    <xf numFmtId="0" fontId="3" fillId="0" borderId="11" xfId="19" applyFont="1" applyBorder="1">
      <alignment/>
      <protection/>
    </xf>
    <xf numFmtId="0" fontId="3" fillId="0" borderId="0" xfId="19" applyFont="1" applyAlignment="1">
      <alignment horizontal="right"/>
      <protection/>
    </xf>
    <xf numFmtId="37" fontId="0" fillId="0" borderId="0" xfId="19" applyNumberFormat="1" applyFont="1" applyAlignment="1">
      <alignment horizontal="right"/>
      <protection/>
    </xf>
    <xf numFmtId="37" fontId="0" fillId="0" borderId="0" xfId="19" applyNumberFormat="1" applyFont="1" applyBorder="1" applyAlignment="1">
      <alignment horizontal="right" vertical="top"/>
      <protection/>
    </xf>
    <xf numFmtId="165" fontId="0" fillId="0" borderId="20" xfId="0" applyNumberFormat="1" applyBorder="1" applyAlignment="1">
      <alignment/>
    </xf>
    <xf numFmtId="165" fontId="6" fillId="0" borderId="21" xfId="0" applyNumberFormat="1" applyFont="1" applyBorder="1" applyAlignment="1">
      <alignment/>
    </xf>
    <xf numFmtId="165" fontId="0" fillId="0" borderId="22" xfId="0" applyNumberFormat="1" applyBorder="1" applyAlignment="1">
      <alignment/>
    </xf>
    <xf numFmtId="0" fontId="0" fillId="0" borderId="23" xfId="0" applyBorder="1" applyAlignment="1">
      <alignment/>
    </xf>
    <xf numFmtId="0" fontId="0" fillId="0" borderId="24" xfId="0" applyBorder="1" applyAlignment="1">
      <alignment/>
    </xf>
    <xf numFmtId="165" fontId="0" fillId="0" borderId="20" xfId="19" applyNumberFormat="1" applyBorder="1">
      <alignment/>
      <protection/>
    </xf>
    <xf numFmtId="165" fontId="6" fillId="0" borderId="21" xfId="19" applyNumberFormat="1" applyFont="1" applyBorder="1">
      <alignment/>
      <protection/>
    </xf>
    <xf numFmtId="165" fontId="0" fillId="0" borderId="22" xfId="19" applyNumberFormat="1" applyBorder="1">
      <alignment/>
      <protection/>
    </xf>
    <xf numFmtId="0" fontId="0" fillId="0" borderId="23" xfId="19" applyBorder="1">
      <alignment/>
      <protection/>
    </xf>
    <xf numFmtId="0" fontId="0" fillId="0" borderId="24" xfId="19" applyBorder="1">
      <alignment/>
      <protection/>
    </xf>
    <xf numFmtId="0" fontId="2" fillId="0" borderId="9" xfId="19" applyFont="1" applyBorder="1" applyAlignment="1">
      <alignment horizontal="left"/>
      <protection/>
    </xf>
    <xf numFmtId="167" fontId="3" fillId="0" borderId="11" xfId="15" applyNumberFormat="1" applyFont="1" applyBorder="1" applyAlignment="1">
      <alignment/>
    </xf>
    <xf numFmtId="0" fontId="1" fillId="0" borderId="0" xfId="19" applyFont="1" applyBorder="1" applyAlignment="1">
      <alignment horizontal="left" wrapText="1"/>
      <protection/>
    </xf>
    <xf numFmtId="0" fontId="0" fillId="0" borderId="0" xfId="19" applyBorder="1" applyAlignment="1">
      <alignment wrapText="1"/>
      <protection/>
    </xf>
    <xf numFmtId="0" fontId="0" fillId="0" borderId="5" xfId="19" applyBorder="1" applyAlignment="1">
      <alignment wrapText="1"/>
      <protection/>
    </xf>
    <xf numFmtId="0" fontId="0" fillId="0" borderId="25" xfId="0" applyBorder="1" applyAlignment="1">
      <alignment wrapText="1"/>
    </xf>
    <xf numFmtId="0" fontId="0" fillId="0" borderId="26" xfId="0" applyBorder="1" applyAlignment="1">
      <alignment wrapText="1"/>
    </xf>
    <xf numFmtId="0" fontId="0" fillId="0" borderId="0" xfId="0" applyBorder="1" applyAlignment="1">
      <alignment wrapText="1"/>
    </xf>
    <xf numFmtId="0" fontId="0" fillId="0" borderId="27" xfId="0" applyBorder="1" applyAlignment="1">
      <alignment wrapText="1"/>
    </xf>
    <xf numFmtId="0" fontId="0" fillId="0" borderId="0" xfId="19" applyFont="1" applyBorder="1" applyAlignment="1">
      <alignment wrapText="1"/>
      <protection/>
    </xf>
    <xf numFmtId="0" fontId="0" fillId="0" borderId="25" xfId="19" applyFont="1" applyBorder="1" applyAlignment="1">
      <alignment wrapText="1"/>
      <protection/>
    </xf>
    <xf numFmtId="0" fontId="4" fillId="0" borderId="11" xfId="19" applyFont="1" applyBorder="1" applyAlignment="1">
      <alignment wrapText="1"/>
      <protection/>
    </xf>
    <xf numFmtId="0" fontId="0" fillId="0" borderId="11" xfId="0" applyBorder="1" applyAlignment="1">
      <alignment wrapText="1"/>
    </xf>
    <xf numFmtId="0" fontId="4" fillId="0" borderId="11" xfId="0" applyFont="1" applyBorder="1" applyAlignment="1">
      <alignment wrapText="1"/>
    </xf>
    <xf numFmtId="0" fontId="0" fillId="0" borderId="11" xfId="19" applyBorder="1" applyAlignment="1">
      <alignment wrapText="1"/>
      <protection/>
    </xf>
  </cellXfs>
  <cellStyles count="7">
    <cellStyle name="Normal" xfId="0"/>
    <cellStyle name="Comma" xfId="15"/>
    <cellStyle name="Comma [0]" xfId="16"/>
    <cellStyle name="Currency" xfId="17"/>
    <cellStyle name="Currency [0]" xfId="18"/>
    <cellStyle name="Normal_PPMIII-2007-Omnibu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pahrm\Local%20Settings\Temporary%20Internet%20Files\OLK1F\DAJD%202007-4th%20Q%20Supplemental%2010-2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7 Omnibus Request Form"/>
      <sheetName val="OT Fiscal Note"/>
      <sheetName val="DAJD 2007-4th Q Sup"/>
      <sheetName val="1A FMLA SUMMARY"/>
      <sheetName val="1B FMLA-FSL"/>
      <sheetName val="1C FMLA-SL"/>
      <sheetName val="1D FMLS-VAC"/>
      <sheetName val="1E FMLA-NP"/>
      <sheetName val="1F Military LV Summary"/>
      <sheetName val="1G ML-Active"/>
      <sheetName val="1H ML-Intermittent"/>
      <sheetName val="1I Admin Leave"/>
      <sheetName val="1J HMC-Med Appt"/>
      <sheetName val="1K OT Combined"/>
      <sheetName val="1L OT Adult"/>
      <sheetName val="1M OT Juv"/>
      <sheetName val=" MEAL COST 07"/>
      <sheetName val="ARMS-Jan-Sept"/>
    </sheetNames>
    <sheetDataSet>
      <sheetData sheetId="0">
        <row r="12">
          <cell r="G12">
            <v>900969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tabSelected="1" workbookViewId="0" topLeftCell="A46">
      <selection activeCell="A1" sqref="A1"/>
    </sheetView>
  </sheetViews>
  <sheetFormatPr defaultColWidth="9.140625" defaultRowHeight="12.75"/>
  <cols>
    <col min="1" max="1" width="5.28125" style="34" customWidth="1"/>
    <col min="2" max="2" width="12.140625" style="34" customWidth="1"/>
    <col min="3" max="3" width="13.8515625" style="34" customWidth="1"/>
    <col min="4" max="4" width="17.57421875" style="34" customWidth="1"/>
    <col min="5" max="5" width="15.00390625" style="34" customWidth="1"/>
    <col min="6" max="6" width="16.28125" style="34" customWidth="1"/>
    <col min="7" max="7" width="15.7109375" style="34" customWidth="1"/>
    <col min="8" max="8" width="17.28125" style="34" customWidth="1"/>
  </cols>
  <sheetData>
    <row r="1" spans="1:8" ht="13.5">
      <c r="A1" s="1"/>
      <c r="B1" s="2"/>
      <c r="C1" s="2"/>
      <c r="D1" s="3" t="s">
        <v>0</v>
      </c>
      <c r="E1" s="3"/>
      <c r="F1" s="3"/>
      <c r="G1" s="2"/>
      <c r="H1" s="2"/>
    </row>
    <row r="2" spans="1:8" ht="14.25" thickBot="1">
      <c r="A2" s="3"/>
      <c r="B2" s="3"/>
      <c r="C2" s="3"/>
      <c r="D2" s="3"/>
      <c r="E2" s="3"/>
      <c r="F2" s="3"/>
      <c r="G2" s="3"/>
      <c r="H2" s="3"/>
    </row>
    <row r="3" spans="1:8" ht="14.25" thickTop="1">
      <c r="A3" s="4" t="s">
        <v>1</v>
      </c>
      <c r="B3" s="5"/>
      <c r="C3" s="6"/>
      <c r="D3" s="6" t="s">
        <v>47</v>
      </c>
      <c r="E3" s="6"/>
      <c r="F3" s="6"/>
      <c r="G3" s="6"/>
      <c r="H3" s="7"/>
    </row>
    <row r="4" spans="1:8" ht="13.5">
      <c r="A4" s="8" t="s">
        <v>2</v>
      </c>
      <c r="B4" s="78" t="s">
        <v>3</v>
      </c>
      <c r="C4" s="79"/>
      <c r="D4" s="79"/>
      <c r="E4" s="79"/>
      <c r="F4" s="79"/>
      <c r="G4" s="79"/>
      <c r="H4" s="80"/>
    </row>
    <row r="5" spans="1:8" ht="13.5">
      <c r="A5" s="9" t="s">
        <v>4</v>
      </c>
      <c r="B5" s="10"/>
      <c r="C5" s="10"/>
      <c r="D5" s="10"/>
      <c r="E5" s="10" t="s">
        <v>5</v>
      </c>
      <c r="F5" s="10"/>
      <c r="G5" s="10"/>
      <c r="H5" s="11"/>
    </row>
    <row r="6" spans="1:8" ht="13.5">
      <c r="A6" s="9" t="s">
        <v>6</v>
      </c>
      <c r="B6" s="10"/>
      <c r="C6" s="10"/>
      <c r="D6" s="10"/>
      <c r="E6" s="10" t="s">
        <v>7</v>
      </c>
      <c r="F6" s="10"/>
      <c r="G6" s="10"/>
      <c r="H6" s="11"/>
    </row>
    <row r="7" spans="1:8" ht="14.25" thickBot="1">
      <c r="A7" s="12" t="s">
        <v>8</v>
      </c>
      <c r="B7" s="13"/>
      <c r="C7" s="13"/>
      <c r="D7" s="13"/>
      <c r="E7" s="13" t="s">
        <v>9</v>
      </c>
      <c r="F7" s="13"/>
      <c r="G7" s="13"/>
      <c r="H7" s="14"/>
    </row>
    <row r="8" spans="1:8" ht="14.25" thickTop="1">
      <c r="A8" s="15"/>
      <c r="B8" s="10" t="s">
        <v>10</v>
      </c>
      <c r="C8" s="15"/>
      <c r="D8" s="10"/>
      <c r="E8" s="10"/>
      <c r="F8" s="10"/>
      <c r="G8" s="10"/>
      <c r="H8" s="16"/>
    </row>
    <row r="9" spans="1:8" ht="13.5">
      <c r="A9" s="15"/>
      <c r="B9" s="15"/>
      <c r="C9" s="15"/>
      <c r="D9" s="15"/>
      <c r="E9" s="15"/>
      <c r="F9" s="15"/>
      <c r="G9" s="15"/>
      <c r="H9" s="15"/>
    </row>
    <row r="10" spans="1:8" ht="13.5">
      <c r="A10" s="15"/>
      <c r="B10" s="10" t="s">
        <v>11</v>
      </c>
      <c r="C10" s="15"/>
      <c r="D10" s="15"/>
      <c r="E10" s="15"/>
      <c r="F10" s="15"/>
      <c r="G10" s="15"/>
      <c r="H10" s="15"/>
    </row>
    <row r="11" spans="1:8" ht="13.5">
      <c r="A11" s="17"/>
      <c r="B11" s="18" t="s">
        <v>12</v>
      </c>
      <c r="C11" s="19" t="s">
        <v>13</v>
      </c>
      <c r="D11" s="19" t="s">
        <v>14</v>
      </c>
      <c r="E11" s="19" t="s">
        <v>15</v>
      </c>
      <c r="F11" s="19" t="s">
        <v>16</v>
      </c>
      <c r="G11" s="19" t="s">
        <v>17</v>
      </c>
      <c r="H11" s="20" t="s">
        <v>18</v>
      </c>
    </row>
    <row r="12" spans="1:8" ht="13.5">
      <c r="A12" s="17"/>
      <c r="B12" s="18"/>
      <c r="C12" s="19" t="s">
        <v>19</v>
      </c>
      <c r="D12" s="19" t="s">
        <v>20</v>
      </c>
      <c r="E12" s="19">
        <v>2007</v>
      </c>
      <c r="F12" s="19">
        <v>2008</v>
      </c>
      <c r="G12" s="19">
        <v>2009</v>
      </c>
      <c r="H12" s="20">
        <v>2010</v>
      </c>
    </row>
    <row r="13" spans="1:8" s="60" customFormat="1" ht="12.75">
      <c r="A13" s="54"/>
      <c r="B13" s="55" t="s">
        <v>21</v>
      </c>
      <c r="C13" s="56">
        <v>10</v>
      </c>
      <c r="D13" s="57" t="s">
        <v>32</v>
      </c>
      <c r="E13" s="58">
        <f>'[1]2007 Omnibus Request Form'!G12</f>
        <v>900969</v>
      </c>
      <c r="F13" s="58">
        <f>F35</f>
        <v>0</v>
      </c>
      <c r="G13" s="58">
        <f>G35</f>
        <v>0</v>
      </c>
      <c r="H13" s="59">
        <f>H35</f>
        <v>0</v>
      </c>
    </row>
    <row r="14" spans="1:8" s="60" customFormat="1" ht="12.75">
      <c r="A14" s="54"/>
      <c r="B14" s="55" t="s">
        <v>21</v>
      </c>
      <c r="C14" s="61">
        <v>10</v>
      </c>
      <c r="D14" s="62" t="s">
        <v>33</v>
      </c>
      <c r="E14" s="77">
        <f>501276+23443</f>
        <v>524719</v>
      </c>
      <c r="F14" s="58"/>
      <c r="G14" s="58"/>
      <c r="H14" s="59"/>
    </row>
    <row r="15" spans="1:8" ht="12.75">
      <c r="A15" s="21"/>
      <c r="B15" s="22"/>
      <c r="C15" s="26"/>
      <c r="D15" s="27"/>
      <c r="E15" s="27"/>
      <c r="F15" s="28"/>
      <c r="G15" s="28"/>
      <c r="H15" s="29"/>
    </row>
    <row r="16" spans="1:8" ht="13.5">
      <c r="A16" s="17"/>
      <c r="B16" s="18" t="s">
        <v>22</v>
      </c>
      <c r="C16" s="30"/>
      <c r="D16" s="30"/>
      <c r="E16" s="31">
        <f>SUM(E13:E15)</f>
        <v>1425688</v>
      </c>
      <c r="F16" s="31">
        <f>SUM(F13:F15)</f>
        <v>0</v>
      </c>
      <c r="G16" s="31">
        <f>SUM(G13:G15)</f>
        <v>0</v>
      </c>
      <c r="H16" s="32">
        <f>SUM(H13:H15)</f>
        <v>0</v>
      </c>
    </row>
    <row r="17" spans="1:8" ht="13.5">
      <c r="A17" s="15"/>
      <c r="B17" s="15"/>
      <c r="C17" s="15"/>
      <c r="D17" s="15"/>
      <c r="E17" s="15"/>
      <c r="F17" s="33"/>
      <c r="G17" s="33"/>
      <c r="H17" s="33"/>
    </row>
    <row r="18" spans="1:8" ht="13.5">
      <c r="A18" s="15"/>
      <c r="B18" s="15"/>
      <c r="C18" s="15"/>
      <c r="D18" s="15"/>
      <c r="E18" s="15"/>
      <c r="F18" s="15"/>
      <c r="G18" s="15"/>
      <c r="H18" s="15"/>
    </row>
    <row r="19" spans="1:8" ht="13.5">
      <c r="A19" s="10" t="s">
        <v>23</v>
      </c>
      <c r="B19" s="10"/>
      <c r="C19" s="10"/>
      <c r="D19" s="15"/>
      <c r="E19" s="15"/>
      <c r="F19" s="15"/>
      <c r="G19" s="15"/>
      <c r="H19" s="15"/>
    </row>
    <row r="20" spans="1:8" ht="13.5">
      <c r="A20" s="17"/>
      <c r="B20" s="18" t="s">
        <v>12</v>
      </c>
      <c r="C20" s="19" t="s">
        <v>13</v>
      </c>
      <c r="D20" s="19" t="s">
        <v>24</v>
      </c>
      <c r="E20" s="19" t="s">
        <v>15</v>
      </c>
      <c r="F20" s="19" t="s">
        <v>16</v>
      </c>
      <c r="G20" s="19" t="s">
        <v>17</v>
      </c>
      <c r="H20" s="20" t="s">
        <v>18</v>
      </c>
    </row>
    <row r="21" spans="1:8" ht="13.5">
      <c r="A21" s="17"/>
      <c r="B21" s="35"/>
      <c r="C21" s="19" t="s">
        <v>19</v>
      </c>
      <c r="D21" s="19"/>
      <c r="E21" s="19">
        <v>2007</v>
      </c>
      <c r="F21" s="19">
        <v>2008</v>
      </c>
      <c r="G21" s="19">
        <v>2009</v>
      </c>
      <c r="H21" s="20">
        <v>2010</v>
      </c>
    </row>
    <row r="22" spans="1:8" ht="12.75">
      <c r="A22" s="76"/>
      <c r="B22" s="36" t="s">
        <v>21</v>
      </c>
      <c r="C22" s="23">
        <v>10</v>
      </c>
      <c r="D22" s="37">
        <v>910</v>
      </c>
      <c r="E22" s="38">
        <v>3151765</v>
      </c>
      <c r="F22" s="24">
        <f>F35</f>
        <v>0</v>
      </c>
      <c r="G22" s="24">
        <f>G35</f>
        <v>0</v>
      </c>
      <c r="H22" s="25">
        <f>H35</f>
        <v>0</v>
      </c>
    </row>
    <row r="23" spans="1:8" ht="12.75">
      <c r="A23" s="21"/>
      <c r="B23" s="36"/>
      <c r="C23" s="26"/>
      <c r="D23" s="39"/>
      <c r="E23" s="40"/>
      <c r="F23" s="28"/>
      <c r="G23" s="28"/>
      <c r="H23" s="29"/>
    </row>
    <row r="24" spans="1:8" ht="12.75">
      <c r="A24" s="21"/>
      <c r="B24" s="36"/>
      <c r="C24" s="27"/>
      <c r="D24" s="27"/>
      <c r="E24" s="41"/>
      <c r="F24" s="24"/>
      <c r="G24" s="24"/>
      <c r="H24" s="25"/>
    </row>
    <row r="25" spans="1:8" ht="13.5">
      <c r="A25" s="17"/>
      <c r="B25" s="18" t="s">
        <v>25</v>
      </c>
      <c r="C25" s="30"/>
      <c r="D25" s="30"/>
      <c r="E25" s="42">
        <f>SUM(E22:E24)</f>
        <v>3151765</v>
      </c>
      <c r="F25" s="31">
        <f>SUM(F22:F24)</f>
        <v>0</v>
      </c>
      <c r="G25" s="31">
        <f>SUM(G22:G24)</f>
        <v>0</v>
      </c>
      <c r="H25" s="32">
        <f>SUM(H22:H24)</f>
        <v>0</v>
      </c>
    </row>
    <row r="26" spans="1:8" ht="13.5">
      <c r="A26" s="15"/>
      <c r="B26" s="15"/>
      <c r="C26" s="15"/>
      <c r="D26" s="15"/>
      <c r="E26" s="15"/>
      <c r="F26" s="33"/>
      <c r="G26" s="33"/>
      <c r="H26" s="33"/>
    </row>
    <row r="27" spans="1:8" ht="13.5">
      <c r="A27" s="15"/>
      <c r="B27" s="15"/>
      <c r="C27" s="15"/>
      <c r="D27" s="15"/>
      <c r="E27" s="15"/>
      <c r="F27" s="15"/>
      <c r="G27" s="15"/>
      <c r="H27" s="15"/>
    </row>
    <row r="28" spans="1:8" ht="13.5">
      <c r="A28" s="10" t="s">
        <v>26</v>
      </c>
      <c r="B28" s="10"/>
      <c r="C28" s="10"/>
      <c r="D28" s="10"/>
      <c r="E28" s="10"/>
      <c r="F28" s="15"/>
      <c r="G28" s="15"/>
      <c r="H28" s="15"/>
    </row>
    <row r="29" spans="1:8" ht="13.5">
      <c r="A29" s="17"/>
      <c r="B29" s="18"/>
      <c r="C29" s="43"/>
      <c r="D29" s="44"/>
      <c r="E29" s="19" t="s">
        <v>15</v>
      </c>
      <c r="F29" s="19" t="s">
        <v>16</v>
      </c>
      <c r="G29" s="19" t="s">
        <v>17</v>
      </c>
      <c r="H29" s="20" t="s">
        <v>18</v>
      </c>
    </row>
    <row r="30" spans="1:8" ht="13.5">
      <c r="A30" s="17"/>
      <c r="B30" s="18"/>
      <c r="C30" s="43"/>
      <c r="D30" s="44"/>
      <c r="E30" s="19">
        <v>2007</v>
      </c>
      <c r="F30" s="19">
        <v>2008</v>
      </c>
      <c r="G30" s="19">
        <v>2009</v>
      </c>
      <c r="H30" s="20">
        <v>2010</v>
      </c>
    </row>
    <row r="31" spans="1:8" ht="13.5">
      <c r="A31" s="17" t="s">
        <v>27</v>
      </c>
      <c r="B31" s="18"/>
      <c r="C31" s="18"/>
      <c r="D31" s="35"/>
      <c r="E31" s="45">
        <f>E25</f>
        <v>3151765</v>
      </c>
      <c r="F31" s="31"/>
      <c r="G31" s="31"/>
      <c r="H31" s="32"/>
    </row>
    <row r="32" spans="1:8" ht="13.5">
      <c r="A32" s="17" t="s">
        <v>28</v>
      </c>
      <c r="B32" s="18"/>
      <c r="C32" s="18"/>
      <c r="D32" s="35"/>
      <c r="E32" s="45">
        <v>0</v>
      </c>
      <c r="F32" s="31"/>
      <c r="G32" s="31"/>
      <c r="H32" s="32"/>
    </row>
    <row r="33" spans="1:8" ht="13.5">
      <c r="A33" s="17" t="s">
        <v>29</v>
      </c>
      <c r="B33" s="18"/>
      <c r="C33" s="18"/>
      <c r="D33" s="35"/>
      <c r="E33" s="45"/>
      <c r="F33" s="31"/>
      <c r="G33" s="30"/>
      <c r="H33" s="32"/>
    </row>
    <row r="34" spans="1:8" ht="13.5">
      <c r="A34" s="17" t="s">
        <v>30</v>
      </c>
      <c r="B34" s="18"/>
      <c r="C34" s="18"/>
      <c r="D34" s="35"/>
      <c r="E34" s="38"/>
      <c r="F34" s="31"/>
      <c r="G34" s="31"/>
      <c r="H34" s="32"/>
    </row>
    <row r="35" spans="1:8" ht="14.25" thickBot="1">
      <c r="A35" s="46" t="s">
        <v>25</v>
      </c>
      <c r="B35" s="47"/>
      <c r="C35" s="47"/>
      <c r="D35" s="48"/>
      <c r="E35" s="49">
        <f>SUM(E31:E34)</f>
        <v>3151765</v>
      </c>
      <c r="F35" s="50">
        <f>SUM(F31:F34)</f>
        <v>0</v>
      </c>
      <c r="G35" s="50">
        <f>SUM(G31:G34)</f>
        <v>0</v>
      </c>
      <c r="H35" s="51">
        <f>SUM(H31:H34)</f>
        <v>0</v>
      </c>
    </row>
    <row r="36" spans="1:8" ht="14.25" thickTop="1">
      <c r="A36" s="15"/>
      <c r="B36" s="15"/>
      <c r="C36" s="15"/>
      <c r="D36" s="15"/>
      <c r="E36" s="15"/>
      <c r="F36" s="33"/>
      <c r="G36" s="33"/>
      <c r="H36" s="33"/>
    </row>
    <row r="37" spans="1:8" ht="13.5">
      <c r="A37" s="15" t="s">
        <v>31</v>
      </c>
      <c r="B37" s="15"/>
      <c r="C37"/>
      <c r="D37"/>
      <c r="E37"/>
      <c r="F37"/>
      <c r="G37"/>
      <c r="H37"/>
    </row>
    <row r="38" spans="1:8" ht="13.5">
      <c r="A38" s="15"/>
      <c r="B38" s="63" t="s">
        <v>34</v>
      </c>
      <c r="C38" s="66">
        <v>900969</v>
      </c>
      <c r="D38" s="81" t="s">
        <v>35</v>
      </c>
      <c r="E38" s="81"/>
      <c r="F38" s="81"/>
      <c r="G38" s="81"/>
      <c r="H38" s="82"/>
    </row>
    <row r="39" spans="1:8" ht="25.5" customHeight="1">
      <c r="A39" s="52"/>
      <c r="B39" s="15"/>
      <c r="C39" s="67">
        <f>501276+23443</f>
        <v>524719</v>
      </c>
      <c r="D39" s="83" t="s">
        <v>36</v>
      </c>
      <c r="E39" s="83"/>
      <c r="F39" s="83"/>
      <c r="G39" s="83"/>
      <c r="H39" s="84"/>
    </row>
    <row r="40" spans="3:8" ht="12.75">
      <c r="C40" s="68">
        <f>SUM(C38:C39)</f>
        <v>1425688</v>
      </c>
      <c r="D40" s="69"/>
      <c r="E40" s="69"/>
      <c r="F40" s="69"/>
      <c r="G40" s="69"/>
      <c r="H40" s="70"/>
    </row>
    <row r="41" ht="7.5" customHeight="1"/>
    <row r="42" spans="2:8" ht="12.75">
      <c r="B42" s="64" t="s">
        <v>37</v>
      </c>
      <c r="C42" s="71">
        <v>3128322</v>
      </c>
      <c r="D42" s="86" t="s">
        <v>38</v>
      </c>
      <c r="E42" s="81"/>
      <c r="F42" s="81"/>
      <c r="G42" s="81"/>
      <c r="H42" s="82"/>
    </row>
    <row r="43" spans="2:8" ht="24.75" customHeight="1">
      <c r="B43" s="53"/>
      <c r="C43" s="72">
        <v>23443</v>
      </c>
      <c r="D43" s="85" t="s">
        <v>46</v>
      </c>
      <c r="E43" s="83"/>
      <c r="F43" s="83"/>
      <c r="G43" s="83"/>
      <c r="H43" s="84"/>
    </row>
    <row r="44" spans="2:8" ht="12.75">
      <c r="B44" s="53"/>
      <c r="C44" s="73">
        <f>SUM(C42:C43)</f>
        <v>3151765</v>
      </c>
      <c r="D44" s="74"/>
      <c r="E44" s="74"/>
      <c r="F44" s="74"/>
      <c r="G44" s="74"/>
      <c r="H44" s="75"/>
    </row>
    <row r="45" ht="7.5" customHeight="1">
      <c r="B45" s="53"/>
    </row>
    <row r="46" spans="2:8" ht="77.25" customHeight="1">
      <c r="B46" s="65" t="s">
        <v>39</v>
      </c>
      <c r="C46" s="88" t="s">
        <v>40</v>
      </c>
      <c r="D46" s="88"/>
      <c r="E46" s="88"/>
      <c r="F46" s="88"/>
      <c r="G46" s="88"/>
      <c r="H46" s="88"/>
    </row>
    <row r="47" spans="3:8" ht="12.75">
      <c r="C47" s="89" t="s">
        <v>41</v>
      </c>
      <c r="D47" s="88"/>
      <c r="E47" s="88"/>
      <c r="F47" s="88"/>
      <c r="G47" s="88"/>
      <c r="H47" s="88"/>
    </row>
    <row r="48" spans="3:8" ht="12.75">
      <c r="C48" s="89" t="s">
        <v>42</v>
      </c>
      <c r="D48" s="88"/>
      <c r="E48" s="88"/>
      <c r="F48" s="88"/>
      <c r="G48" s="88"/>
      <c r="H48" s="88"/>
    </row>
    <row r="49" spans="3:8" ht="25.5" customHeight="1">
      <c r="C49" s="87" t="s">
        <v>43</v>
      </c>
      <c r="D49" s="90"/>
      <c r="E49" s="90"/>
      <c r="F49" s="90"/>
      <c r="G49" s="90"/>
      <c r="H49" s="90"/>
    </row>
    <row r="50" spans="3:8" ht="37.5" customHeight="1">
      <c r="C50" s="87" t="s">
        <v>44</v>
      </c>
      <c r="D50" s="87"/>
      <c r="E50" s="87"/>
      <c r="F50" s="87"/>
      <c r="G50" s="87"/>
      <c r="H50" s="87"/>
    </row>
    <row r="51" spans="3:8" ht="25.5" customHeight="1">
      <c r="C51" s="87" t="s">
        <v>45</v>
      </c>
      <c r="D51" s="87"/>
      <c r="E51" s="87"/>
      <c r="F51" s="87"/>
      <c r="G51" s="87"/>
      <c r="H51" s="87"/>
    </row>
  </sheetData>
  <mergeCells count="11">
    <mergeCell ref="C50:H50"/>
    <mergeCell ref="C51:H51"/>
    <mergeCell ref="C46:H46"/>
    <mergeCell ref="C47:H47"/>
    <mergeCell ref="C48:H48"/>
    <mergeCell ref="C49:H49"/>
    <mergeCell ref="B4:H4"/>
    <mergeCell ref="D38:H38"/>
    <mergeCell ref="D39:H39"/>
    <mergeCell ref="D43:H43"/>
    <mergeCell ref="D42:H42"/>
  </mergeCells>
  <printOptions horizontalCentered="1"/>
  <pageMargins left="0.5" right="0.5" top="0.25" bottom="0.25"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 Anne Fox</dc:creator>
  <cp:keywords/>
  <dc:description/>
  <cp:lastModifiedBy>Masuo, Janet</cp:lastModifiedBy>
  <cp:lastPrinted>2007-11-02T17:55:21Z</cp:lastPrinted>
  <dcterms:created xsi:type="dcterms:W3CDTF">2007-10-23T19:11:57Z</dcterms:created>
  <dcterms:modified xsi:type="dcterms:W3CDTF">2007-11-29T18:40:13Z</dcterms:modified>
  <cp:category/>
  <cp:version/>
  <cp:contentType/>
  <cp:contentStatus/>
</cp:coreProperties>
</file>