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640" windowHeight="94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<sst xmlns="http://schemas.openxmlformats.org/spreadsheetml/2006/main" count="37" uniqueCount="36">
  <si>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Adopted Ordinance 15652, Section 119: General Government Capital Improvement Program</t>
  </si>
  <si>
    <t xml:space="preserve"> </t>
  </si>
  <si>
    <t xml:space="preserve">Total </t>
  </si>
  <si>
    <t>Fund</t>
  </si>
  <si>
    <t>Project</t>
  </si>
  <si>
    <t>Description</t>
  </si>
  <si>
    <t>2007 - 2012</t>
  </si>
  <si>
    <t>Building Repair and Replacement Sub-fund</t>
  </si>
  <si>
    <t>Facility Master Planning (Accelerated Criminal Justice FMP)</t>
  </si>
  <si>
    <t xml:space="preserve">                 Total Fund 3951</t>
  </si>
  <si>
    <t>Surface and Storm Water Management Construction</t>
  </si>
  <si>
    <t>047112</t>
  </si>
  <si>
    <t xml:space="preserve"> Flood Hazard Mitigation</t>
  </si>
  <si>
    <t xml:space="preserve">                  Total Fund 3180</t>
  </si>
  <si>
    <t xml:space="preserve">Total General Government </t>
  </si>
  <si>
    <t xml:space="preserve">Surface Water Management </t>
  </si>
  <si>
    <t xml:space="preserve">                                              Total</t>
  </si>
  <si>
    <t>OIRM Capital Projects</t>
  </si>
  <si>
    <t>MHACADS System Development</t>
  </si>
  <si>
    <t xml:space="preserve">         Total Fund 3771</t>
  </si>
  <si>
    <t>Parks, Recreation and Open Space</t>
  </si>
  <si>
    <t xml:space="preserve">                    Total Fund 3160</t>
  </si>
  <si>
    <t>Real Estate Excise Tax 2</t>
  </si>
  <si>
    <t>REET 2 Transfer to 3160</t>
  </si>
  <si>
    <t>REET 2 Debt Service</t>
  </si>
  <si>
    <t xml:space="preserve">                 Total Fund 3682</t>
  </si>
  <si>
    <t>Greenbridge - Hope 6</t>
  </si>
  <si>
    <t>Chinok Building Technology Infrastructure</t>
  </si>
  <si>
    <t>Audit Response &amp; Oversight</t>
  </si>
  <si>
    <t xml:space="preserve">Attachment A </t>
  </si>
  <si>
    <t>Cable Com Capital</t>
  </si>
  <si>
    <t> I-Net Proviso and Operational Modification</t>
  </si>
  <si>
    <t xml:space="preserve">     Total Fund 3481</t>
  </si>
  <si>
    <t xml:space="preserve">South Park Landfill Due Diligence </t>
  </si>
  <si>
    <t>Data Center Specifications/Relocation</t>
  </si>
  <si>
    <t>Lora Lake Acquisition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</si>
</sst>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5" fillId="0" borderId="0" xfId="15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164" fontId="0" fillId="0" borderId="1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ucetteb\Local%20Settings\Temporary%20Internet%20Files\OLKB2\Surface%20Water%20Management%20Attach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>
            <v>83448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D33" sqref="D33"/>
    </sheetView>
  </sheetViews>
  <sheetFormatPr defaultColWidth="9.140625" defaultRowHeight="12.75"/>
  <cols>
    <col min="3" max="3" width="51.57421875" style="0" customWidth="1"/>
    <col min="4" max="10" width="10.28125" style="0" bestFit="1" customWidth="1"/>
  </cols>
  <sheetData>
    <row r="1" spans="1:10" ht="12.75">
      <c r="A1" s="1" t="s">
        <v>29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30">
      <c r="A5" s="8" t="s">
        <v>3</v>
      </c>
      <c r="B5" s="9" t="s">
        <v>4</v>
      </c>
      <c r="C5" s="10" t="s">
        <v>5</v>
      </c>
      <c r="D5" s="11">
        <v>2007</v>
      </c>
      <c r="E5" s="11">
        <v>2008</v>
      </c>
      <c r="F5" s="11">
        <v>2009</v>
      </c>
      <c r="G5" s="11">
        <v>2010</v>
      </c>
      <c r="H5" s="11">
        <v>2011</v>
      </c>
      <c r="I5" s="11">
        <v>2012</v>
      </c>
      <c r="J5" s="11" t="s">
        <v>6</v>
      </c>
    </row>
    <row r="6" spans="1:10" ht="12.75">
      <c r="A6" s="13">
        <v>3160</v>
      </c>
      <c r="C6" s="12" t="s">
        <v>20</v>
      </c>
      <c r="D6" s="16"/>
      <c r="E6" s="16"/>
      <c r="F6" s="16"/>
      <c r="G6" s="16"/>
      <c r="H6" s="16"/>
      <c r="I6" s="16"/>
      <c r="J6" s="16"/>
    </row>
    <row r="7" spans="2:10" ht="15.75" customHeight="1" thickBot="1">
      <c r="B7" s="22">
        <v>316731</v>
      </c>
      <c r="C7" s="15" t="s">
        <v>26</v>
      </c>
      <c r="D7" s="17">
        <v>129905</v>
      </c>
      <c r="E7" s="17"/>
      <c r="F7" s="17"/>
      <c r="G7" s="17"/>
      <c r="H7" s="17"/>
      <c r="I7" s="17"/>
      <c r="J7" s="17">
        <f>SUM(D7:I7)</f>
        <v>129905</v>
      </c>
    </row>
    <row r="8" spans="2:10" ht="13.5" thickBot="1">
      <c r="B8" s="23"/>
      <c r="C8" s="18" t="s">
        <v>21</v>
      </c>
      <c r="D8" s="21">
        <f>SUM(D7)</f>
        <v>129905</v>
      </c>
      <c r="E8" s="19"/>
      <c r="F8" s="19"/>
      <c r="G8" s="19"/>
      <c r="H8" s="19"/>
      <c r="I8" s="19"/>
      <c r="J8" s="20">
        <f>SUM(J7)</f>
        <v>129905</v>
      </c>
    </row>
    <row r="9" spans="1:10" ht="15">
      <c r="A9" s="8"/>
      <c r="B9" s="9"/>
      <c r="C9" s="10"/>
      <c r="D9" s="11"/>
      <c r="E9" s="11"/>
      <c r="F9" s="11"/>
      <c r="G9" s="11"/>
      <c r="H9" s="11"/>
      <c r="I9" s="11"/>
      <c r="J9" s="11"/>
    </row>
    <row r="10" spans="1:10" ht="12.75">
      <c r="A10" s="13">
        <v>3180</v>
      </c>
      <c r="C10" s="12" t="s">
        <v>10</v>
      </c>
      <c r="D10" s="16"/>
      <c r="E10" s="16"/>
      <c r="F10" s="16"/>
      <c r="G10" s="16"/>
      <c r="H10" s="16"/>
      <c r="I10" s="16"/>
      <c r="J10" s="16"/>
    </row>
    <row r="11" spans="2:10" ht="13.5" thickBot="1">
      <c r="B11" s="24" t="s">
        <v>11</v>
      </c>
      <c r="C11" s="15" t="s">
        <v>12</v>
      </c>
      <c r="D11" s="17">
        <v>500250</v>
      </c>
      <c r="E11" s="17"/>
      <c r="F11" s="17"/>
      <c r="G11" s="17"/>
      <c r="H11" s="17"/>
      <c r="I11" s="17"/>
      <c r="J11" s="17">
        <f>SUM(D11:I11)</f>
        <v>500250</v>
      </c>
    </row>
    <row r="12" spans="2:10" ht="13.5" thickBot="1">
      <c r="B12" s="23"/>
      <c r="C12" s="18" t="s">
        <v>13</v>
      </c>
      <c r="D12" s="21">
        <f>SUM(D11)</f>
        <v>500250</v>
      </c>
      <c r="E12" s="19"/>
      <c r="F12" s="19"/>
      <c r="G12" s="19"/>
      <c r="H12" s="19"/>
      <c r="I12" s="19"/>
      <c r="J12" s="20">
        <f>SUM(J11)</f>
        <v>500250</v>
      </c>
    </row>
    <row r="13" spans="2:10" ht="15">
      <c r="B13" s="23"/>
      <c r="C13" s="28"/>
      <c r="D13" s="29"/>
      <c r="E13" s="30"/>
      <c r="F13" s="30"/>
      <c r="G13" s="30"/>
      <c r="H13" s="30"/>
      <c r="I13" s="30"/>
      <c r="J13" s="11"/>
    </row>
    <row r="14" spans="1:10" ht="15">
      <c r="A14" s="13">
        <v>3481</v>
      </c>
      <c r="B14" s="9"/>
      <c r="C14" s="12" t="s">
        <v>30</v>
      </c>
      <c r="D14" s="11"/>
      <c r="E14" s="11"/>
      <c r="F14" s="11"/>
      <c r="G14" s="11"/>
      <c r="H14" s="11"/>
      <c r="I14" s="11"/>
      <c r="J14" s="11"/>
    </row>
    <row r="15" spans="1:10" ht="15.75" thickBot="1">
      <c r="A15" s="8"/>
      <c r="B15" s="31">
        <v>377205</v>
      </c>
      <c r="C15" t="s">
        <v>31</v>
      </c>
      <c r="D15" s="32">
        <v>311347</v>
      </c>
      <c r="E15" s="11"/>
      <c r="F15" s="11"/>
      <c r="G15" s="11"/>
      <c r="H15" s="11"/>
      <c r="I15" s="11"/>
      <c r="J15" s="32">
        <f>SUM(D15:I15)</f>
        <v>311347</v>
      </c>
    </row>
    <row r="16" spans="1:10" ht="13.5" thickBot="1">
      <c r="A16" s="31"/>
      <c r="C16" s="18" t="s">
        <v>32</v>
      </c>
      <c r="D16" s="33">
        <f>SUM(D15:D15)</f>
        <v>311347</v>
      </c>
      <c r="E16" s="33"/>
      <c r="F16" s="33"/>
      <c r="G16" s="33"/>
      <c r="H16" s="33"/>
      <c r="I16" s="33"/>
      <c r="J16" s="34">
        <f>SUM(J15:J15)</f>
        <v>311347</v>
      </c>
    </row>
    <row r="17" spans="2:10" ht="15">
      <c r="B17" s="23"/>
      <c r="C17" s="28"/>
      <c r="D17" s="29"/>
      <c r="E17" s="30"/>
      <c r="F17" s="30"/>
      <c r="G17" s="30"/>
      <c r="H17" s="30"/>
      <c r="I17" s="30"/>
      <c r="J17" s="11"/>
    </row>
    <row r="18" spans="1:10" ht="12.75">
      <c r="A18" s="13">
        <v>3682</v>
      </c>
      <c r="C18" s="12" t="s">
        <v>22</v>
      </c>
      <c r="D18" s="16"/>
      <c r="E18" s="16"/>
      <c r="F18" s="16"/>
      <c r="G18" s="16"/>
      <c r="H18" s="16"/>
      <c r="I18" s="16"/>
      <c r="J18" s="16"/>
    </row>
    <row r="19" spans="2:10" ht="12.75">
      <c r="B19" s="22">
        <v>368216</v>
      </c>
      <c r="C19" s="15" t="s">
        <v>23</v>
      </c>
      <c r="D19" s="17">
        <v>129905</v>
      </c>
      <c r="E19" s="17"/>
      <c r="F19" s="17"/>
      <c r="G19" s="17"/>
      <c r="H19" s="17"/>
      <c r="I19" s="17"/>
      <c r="J19" s="17">
        <f>SUM(D19:I19)</f>
        <v>129905</v>
      </c>
    </row>
    <row r="20" spans="2:10" ht="13.5" thickBot="1">
      <c r="B20" s="22">
        <v>368284</v>
      </c>
      <c r="C20" s="15" t="s">
        <v>24</v>
      </c>
      <c r="D20" s="17">
        <v>-129905</v>
      </c>
      <c r="E20" s="17"/>
      <c r="F20" s="17"/>
      <c r="G20" s="17"/>
      <c r="H20" s="17"/>
      <c r="I20" s="17"/>
      <c r="J20" s="17">
        <f>SUM(D20:I20)</f>
        <v>-129905</v>
      </c>
    </row>
    <row r="21" spans="2:10" ht="13.5" thickBot="1">
      <c r="B21" s="23"/>
      <c r="C21" s="18" t="s">
        <v>25</v>
      </c>
      <c r="D21" s="21">
        <f>SUM(D19:D20)</f>
        <v>0</v>
      </c>
      <c r="E21" s="19"/>
      <c r="F21" s="19"/>
      <c r="G21" s="19"/>
      <c r="H21" s="19"/>
      <c r="I21" s="19"/>
      <c r="J21" s="20">
        <f>SUM(J19:J20)</f>
        <v>0</v>
      </c>
    </row>
    <row r="22" spans="1:10" ht="15">
      <c r="A22" s="8"/>
      <c r="B22" s="22"/>
      <c r="C22" s="10"/>
      <c r="D22" s="11"/>
      <c r="E22" s="11"/>
      <c r="F22" s="11"/>
      <c r="G22" s="11"/>
      <c r="H22" s="11"/>
      <c r="I22" s="11"/>
      <c r="J22" s="11"/>
    </row>
    <row r="23" spans="1:10" ht="12.75">
      <c r="A23" s="13">
        <v>3771</v>
      </c>
      <c r="C23" s="12" t="s">
        <v>17</v>
      </c>
      <c r="D23" s="16"/>
      <c r="E23" s="16"/>
      <c r="F23" s="16"/>
      <c r="G23" s="16"/>
      <c r="H23" s="16"/>
      <c r="I23" s="16"/>
      <c r="J23" s="16"/>
    </row>
    <row r="24" spans="2:10" ht="13.5" thickBot="1">
      <c r="B24" s="22">
        <v>377195</v>
      </c>
      <c r="C24" s="15" t="s">
        <v>18</v>
      </c>
      <c r="D24" s="17">
        <v>-170000</v>
      </c>
      <c r="E24" s="17"/>
      <c r="F24" s="17"/>
      <c r="G24" s="17"/>
      <c r="H24" s="17"/>
      <c r="I24" s="17"/>
      <c r="J24" s="17">
        <f>SUM(D24:I24)</f>
        <v>-170000</v>
      </c>
    </row>
    <row r="25" spans="2:10" ht="13.5" thickBot="1">
      <c r="B25" s="23"/>
      <c r="C25" s="18" t="s">
        <v>19</v>
      </c>
      <c r="D25" s="21">
        <f>SUM(D24)</f>
        <v>-170000</v>
      </c>
      <c r="E25" s="19"/>
      <c r="F25" s="19"/>
      <c r="G25" s="19"/>
      <c r="H25" s="19"/>
      <c r="I25" s="19"/>
      <c r="J25" s="20">
        <f>SUM(J24)</f>
        <v>-170000</v>
      </c>
    </row>
    <row r="26" spans="1:10" ht="15">
      <c r="A26" s="8"/>
      <c r="B26" s="22"/>
      <c r="C26" s="10"/>
      <c r="D26" s="11"/>
      <c r="E26" s="11"/>
      <c r="F26" s="11"/>
      <c r="G26" s="11"/>
      <c r="H26" s="11"/>
      <c r="I26" s="11"/>
      <c r="J26" s="11"/>
    </row>
    <row r="27" spans="1:10" ht="12.75">
      <c r="A27" s="13">
        <v>3951</v>
      </c>
      <c r="C27" s="12" t="s">
        <v>7</v>
      </c>
      <c r="D27" s="16"/>
      <c r="E27" s="16"/>
      <c r="F27" s="16"/>
      <c r="G27" s="16"/>
      <c r="H27" s="16"/>
      <c r="I27" s="16"/>
      <c r="J27" s="16"/>
    </row>
    <row r="28" spans="2:10" ht="12.75">
      <c r="B28" s="22">
        <v>395781</v>
      </c>
      <c r="C28" s="15" t="s">
        <v>27</v>
      </c>
      <c r="D28" s="17">
        <v>1291144</v>
      </c>
      <c r="E28" s="17"/>
      <c r="F28" s="17"/>
      <c r="G28" s="17"/>
      <c r="H28" s="17"/>
      <c r="I28" s="17"/>
      <c r="J28" s="17">
        <f aca="true" t="shared" si="0" ref="J28:J33">SUM(D28:I28)</f>
        <v>1291144</v>
      </c>
    </row>
    <row r="29" spans="2:10" ht="12.75">
      <c r="B29" s="22">
        <v>395776</v>
      </c>
      <c r="C29" s="15" t="s">
        <v>8</v>
      </c>
      <c r="D29" s="17">
        <v>767426</v>
      </c>
      <c r="E29" s="17"/>
      <c r="F29" s="17"/>
      <c r="G29" s="17"/>
      <c r="H29" s="17"/>
      <c r="I29" s="17"/>
      <c r="J29" s="17">
        <f t="shared" si="0"/>
        <v>767426</v>
      </c>
    </row>
    <row r="30" spans="2:10" ht="12.75">
      <c r="B30" s="22">
        <v>395777</v>
      </c>
      <c r="C30" s="15" t="s">
        <v>28</v>
      </c>
      <c r="D30" s="17">
        <v>297853</v>
      </c>
      <c r="E30" s="17"/>
      <c r="F30" s="17"/>
      <c r="G30" s="17"/>
      <c r="H30" s="17"/>
      <c r="I30" s="17"/>
      <c r="J30" s="17">
        <f t="shared" si="0"/>
        <v>297853</v>
      </c>
    </row>
    <row r="31" spans="2:10" ht="12.75">
      <c r="B31" s="22">
        <v>395778</v>
      </c>
      <c r="C31" s="14" t="s">
        <v>33</v>
      </c>
      <c r="D31" s="17">
        <v>50000</v>
      </c>
      <c r="E31" s="17"/>
      <c r="F31" s="17"/>
      <c r="G31" s="17"/>
      <c r="H31" s="17"/>
      <c r="I31" s="17"/>
      <c r="J31" s="17">
        <f t="shared" si="0"/>
        <v>50000</v>
      </c>
    </row>
    <row r="32" spans="2:10" ht="12.75">
      <c r="B32" s="31">
        <v>395657</v>
      </c>
      <c r="C32" t="s">
        <v>34</v>
      </c>
      <c r="D32" s="17">
        <v>150000</v>
      </c>
      <c r="E32" s="17"/>
      <c r="F32" s="17"/>
      <c r="G32" s="17"/>
      <c r="H32" s="17"/>
      <c r="I32" s="17"/>
      <c r="J32" s="35">
        <f t="shared" si="0"/>
        <v>150000</v>
      </c>
    </row>
    <row r="33" spans="2:10" ht="13.5" thickBot="1">
      <c r="B33" s="22">
        <v>395782</v>
      </c>
      <c r="C33" s="14" t="s">
        <v>35</v>
      </c>
      <c r="D33" s="17">
        <v>1520000</v>
      </c>
      <c r="E33" s="17"/>
      <c r="F33" s="17"/>
      <c r="G33" s="17"/>
      <c r="H33" s="17"/>
      <c r="I33" s="17"/>
      <c r="J33" s="35">
        <f t="shared" si="0"/>
        <v>1520000</v>
      </c>
    </row>
    <row r="34" spans="2:10" ht="13.5" thickBot="1">
      <c r="B34" s="23"/>
      <c r="C34" s="18" t="s">
        <v>9</v>
      </c>
      <c r="D34" s="21">
        <f>SUM(D28:D33)</f>
        <v>4076423</v>
      </c>
      <c r="E34" s="19"/>
      <c r="F34" s="19"/>
      <c r="G34" s="19"/>
      <c r="H34" s="19"/>
      <c r="I34" s="19"/>
      <c r="J34" s="20">
        <f>SUM(J28:J33)</f>
        <v>4076423</v>
      </c>
    </row>
    <row r="35" ht="12.75">
      <c r="B35" s="23"/>
    </row>
    <row r="36" ht="12.75">
      <c r="F36" s="25" t="s">
        <v>1</v>
      </c>
    </row>
    <row r="37" spans="3:4" ht="12.75">
      <c r="C37" t="s">
        <v>14</v>
      </c>
      <c r="D37" s="25">
        <f>SUM(D7:D34)/2</f>
        <v>4847925</v>
      </c>
    </row>
    <row r="39" spans="3:4" ht="15">
      <c r="C39" t="s">
        <v>15</v>
      </c>
      <c r="D39" s="26">
        <f>'[1]Sheet1'!$D$10</f>
        <v>83448</v>
      </c>
    </row>
    <row r="41" spans="3:4" ht="12.75">
      <c r="C41" s="12" t="s">
        <v>16</v>
      </c>
      <c r="D41" s="27">
        <f>SUM(D37:D39)</f>
        <v>4931373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2007-11-26T23:02:26Z</cp:lastPrinted>
  <dcterms:created xsi:type="dcterms:W3CDTF">2007-10-24T20:20:19Z</dcterms:created>
  <dcterms:modified xsi:type="dcterms:W3CDTF">2007-11-29T18:39:42Z</dcterms:modified>
  <cp:category/>
  <cp:version/>
  <cp:contentType/>
  <cp:contentStatus/>
</cp:coreProperties>
</file>