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A53500" sheetId="1" r:id="rId1"/>
  </sheets>
  <definedNames>
    <definedName name="_xlnm.Print_Area" localSheetId="0">'A53500'!$A$1:$H$39</definedName>
  </definedNames>
  <calcPr fullCalcOnLoad="1"/>
</workbook>
</file>

<file path=xl/sharedStrings.xml><?xml version="1.0" encoding="utf-8"?>
<sst xmlns="http://schemas.openxmlformats.org/spreadsheetml/2006/main" count="48" uniqueCount="36">
  <si>
    <t>FISCAL NOTE</t>
  </si>
  <si>
    <t xml:space="preserve">Title: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</si>
  <si>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</si>
  <si>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</si>
  <si>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</si>
  <si>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</si>
  <si>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</si>
  <si>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</si>
  <si>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</si>
  <si>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</si>
  <si>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</si>
  <si>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</si>
  <si>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</si>
  <si>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</si>
  <si>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</si>
  <si>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</si>
  <si>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</si>
  <si>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</si>
  <si>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</si>
  <si>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</si>
  <si>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2nd Omnibus Supplemental 2012</t>
  </si>
  <si>
    <t>Notes:</t>
  </si>
  <si>
    <t>Converting Short Term Temporary positions to Seasonal Term Limited Positions</t>
  </si>
  <si>
    <t>Elections</t>
  </si>
  <si>
    <t>Karl Nygard</t>
  </si>
  <si>
    <t>A53500</t>
  </si>
  <si>
    <t xml:space="preserve">Affected Agency:   </t>
  </si>
  <si>
    <t>Helene Ellickson</t>
  </si>
  <si>
    <t>Participating Jurisdictions</t>
  </si>
  <si>
    <r>
      <t>GF / Elections</t>
    </r>
    <r>
      <rPr>
        <vertAlign val="superscript"/>
        <sz val="10.5"/>
        <rFont val="Univers"/>
        <family val="2"/>
      </rPr>
      <t>2</t>
    </r>
  </si>
  <si>
    <r>
      <t>GF / Elections</t>
    </r>
    <r>
      <rPr>
        <vertAlign val="superscript"/>
        <sz val="10.5"/>
        <rFont val="Univers"/>
        <family val="2"/>
      </rPr>
      <t>1,3</t>
    </r>
  </si>
  <si>
    <r>
      <t>Salary &amp; Benefits</t>
    </r>
    <r>
      <rPr>
        <vertAlign val="superscript"/>
        <sz val="10.5"/>
        <rFont val="Univers"/>
        <family val="2"/>
      </rPr>
      <t>1,3</t>
    </r>
  </si>
  <si>
    <t>2. Revenue recovery is estimated to be 30% in even years and 60% in odd years.</t>
  </si>
  <si>
    <t>3. The ongoing cost of $267,192 is annualized and inflation of 5% is estimated for the outyears.</t>
  </si>
  <si>
    <t>Converting STT positions to seasonal TLT positions requires a one-time back benefit payment, plus authority for benefit payments for the remainder of the year.  There are two parts to the total $383,538.53:
a. A one-time payment of $116,345.56 for back benefits, spread out to about 18 people.  b. $267,192.97 ($230,910 + $36,282.97) for seven months of monthly benefits from June to December of 2012.   25 positions will be added as TLTs, at 0.5 TLT each.  There are zero FTEs.</t>
  </si>
  <si>
    <t xml:space="preserve">Ordinance/Motion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</si>
</sst>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1"/>
      <name val="Univers"/>
      <family val="2"/>
    </font>
    <font>
      <sz val="8"/>
      <name val="Arial"/>
      <family val="2"/>
    </font>
    <font>
      <vertAlign val="superscript"/>
      <sz val="10.5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49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38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7">
      <selection activeCell="B12" sqref="B1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35</v>
      </c>
      <c r="B3" s="6"/>
      <c r="C3" s="6" t="s">
        <v>20</v>
      </c>
      <c r="D3" s="7"/>
      <c r="E3" s="7"/>
      <c r="F3" s="7"/>
      <c r="G3" s="7"/>
      <c r="H3" s="8"/>
      <c r="I3" s="4"/>
    </row>
    <row r="4" spans="1:9" ht="18" customHeight="1">
      <c r="A4" s="9" t="s">
        <v>1</v>
      </c>
      <c r="C4" s="10" t="s">
        <v>22</v>
      </c>
      <c r="D4" s="11"/>
      <c r="E4" s="11"/>
      <c r="F4" s="11"/>
      <c r="G4" s="11"/>
      <c r="H4" s="12"/>
      <c r="I4" s="4"/>
    </row>
    <row r="5" spans="1:8" ht="18" customHeight="1">
      <c r="A5" s="13" t="s">
        <v>26</v>
      </c>
      <c r="B5" s="14"/>
      <c r="C5" s="14" t="s">
        <v>23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 t="s">
        <v>24</v>
      </c>
      <c r="D6" s="14"/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 t="s">
        <v>27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5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6</v>
      </c>
      <c r="B11" s="38"/>
      <c r="C11" s="39" t="s">
        <v>7</v>
      </c>
      <c r="D11" s="39" t="s">
        <v>8</v>
      </c>
      <c r="E11" s="39" t="s">
        <v>9</v>
      </c>
      <c r="F11" s="39" t="s">
        <v>10</v>
      </c>
      <c r="G11" s="40" t="s">
        <v>11</v>
      </c>
      <c r="H11" s="41" t="s">
        <v>12</v>
      </c>
    </row>
    <row r="12" spans="1:8" ht="18" customHeight="1">
      <c r="A12" s="42"/>
      <c r="B12" s="20"/>
      <c r="C12" s="21" t="s">
        <v>13</v>
      </c>
      <c r="D12" s="21" t="s">
        <v>14</v>
      </c>
      <c r="E12" s="68">
        <v>2012</v>
      </c>
      <c r="F12" s="68">
        <v>2013</v>
      </c>
      <c r="G12" s="68">
        <v>2014</v>
      </c>
      <c r="H12" s="70">
        <v>2015</v>
      </c>
    </row>
    <row r="13" spans="1:8" ht="27.75" customHeight="1">
      <c r="A13" s="42" t="s">
        <v>29</v>
      </c>
      <c r="B13" s="20"/>
      <c r="C13" s="24">
        <v>10</v>
      </c>
      <c r="D13" s="69" t="s">
        <v>28</v>
      </c>
      <c r="E13" s="23">
        <v>80158</v>
      </c>
      <c r="F13" s="23">
        <f>0.6*F24</f>
        <v>288567</v>
      </c>
      <c r="G13" s="35">
        <f>0.3*G24</f>
        <v>151497.675</v>
      </c>
      <c r="H13" s="43">
        <f>0.6*H24</f>
        <v>318145.1175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15</v>
      </c>
      <c r="C16" s="47"/>
      <c r="D16" s="47"/>
      <c r="E16" s="62">
        <f>SUM(E13:E15)</f>
        <v>80158</v>
      </c>
      <c r="F16" s="62">
        <f>SUM(F13:F15)</f>
        <v>288567</v>
      </c>
      <c r="G16" s="62">
        <f>SUM(G13:G15)</f>
        <v>151497.675</v>
      </c>
      <c r="H16" s="63">
        <f>SUM(H13:H15)</f>
        <v>318145.1175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16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6</v>
      </c>
      <c r="B19" s="38"/>
      <c r="C19" s="39" t="s">
        <v>7</v>
      </c>
      <c r="D19" s="39" t="s">
        <v>17</v>
      </c>
      <c r="E19" s="39" t="s">
        <v>9</v>
      </c>
      <c r="F19" s="39" t="s">
        <v>10</v>
      </c>
      <c r="G19" s="40" t="s">
        <v>11</v>
      </c>
      <c r="H19" s="41" t="s">
        <v>12</v>
      </c>
    </row>
    <row r="20" spans="1:8" ht="18" customHeight="1">
      <c r="A20" s="42"/>
      <c r="B20" s="27"/>
      <c r="C20" s="21" t="s">
        <v>13</v>
      </c>
      <c r="D20" s="21"/>
      <c r="E20" s="68">
        <v>2012</v>
      </c>
      <c r="F20" s="68">
        <v>2013</v>
      </c>
      <c r="G20" s="68">
        <v>2014</v>
      </c>
      <c r="H20" s="70">
        <v>2015</v>
      </c>
    </row>
    <row r="21" spans="1:8" ht="18" customHeight="1">
      <c r="A21" s="42" t="s">
        <v>30</v>
      </c>
      <c r="B21" s="27"/>
      <c r="C21" s="24">
        <v>10</v>
      </c>
      <c r="D21" s="67" t="s">
        <v>25</v>
      </c>
      <c r="E21" s="23">
        <v>383539</v>
      </c>
      <c r="F21" s="23">
        <f>F28</f>
        <v>480945</v>
      </c>
      <c r="G21" s="35">
        <f>F21*1.05</f>
        <v>504992.25</v>
      </c>
      <c r="H21" s="43">
        <f>G21*1.05</f>
        <v>530241.8625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18</v>
      </c>
      <c r="C24" s="47"/>
      <c r="D24" s="47"/>
      <c r="E24" s="62">
        <f>SUM(E21:E23)</f>
        <v>383539</v>
      </c>
      <c r="F24" s="62">
        <f>SUM(F21:F23)</f>
        <v>480945</v>
      </c>
      <c r="G24" s="62">
        <f>SUM(G21:G23)</f>
        <v>504992.25</v>
      </c>
      <c r="H24" s="63">
        <f>SUM(H21:H23)</f>
        <v>530241.8625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19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9</v>
      </c>
      <c r="F27" s="39" t="s">
        <v>10</v>
      </c>
      <c r="G27" s="40" t="s">
        <v>11</v>
      </c>
      <c r="H27" s="41" t="s">
        <v>12</v>
      </c>
      <c r="I27" s="31"/>
      <c r="J27" s="31"/>
    </row>
    <row r="28" spans="1:10" ht="18" customHeight="1">
      <c r="A28" s="42" t="s">
        <v>31</v>
      </c>
      <c r="B28" s="20"/>
      <c r="C28" s="29"/>
      <c r="D28" s="30"/>
      <c r="E28" s="23">
        <f>E24</f>
        <v>383539</v>
      </c>
      <c r="F28" s="23">
        <v>480945</v>
      </c>
      <c r="G28" s="23">
        <f>F28*1.05</f>
        <v>504992.25</v>
      </c>
      <c r="H28" s="43">
        <f>G28*1.05</f>
        <v>530241.8625</v>
      </c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18</v>
      </c>
      <c r="B33" s="46"/>
      <c r="C33" s="46"/>
      <c r="D33" s="50"/>
      <c r="E33" s="62">
        <f>E28</f>
        <v>383539</v>
      </c>
      <c r="F33" s="62">
        <f>F28</f>
        <v>480945</v>
      </c>
      <c r="G33" s="62">
        <f>G28</f>
        <v>504992.25</v>
      </c>
      <c r="H33" s="63">
        <f>H28</f>
        <v>530241.8625</v>
      </c>
      <c r="I33" s="33"/>
      <c r="J33" s="33"/>
    </row>
    <row r="34" spans="1:10" ht="18" customHeight="1">
      <c r="A34" s="19" t="s">
        <v>21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68.25" customHeight="1">
      <c r="A35" s="71" t="s">
        <v>34</v>
      </c>
      <c r="B35" s="72"/>
      <c r="C35" s="72"/>
      <c r="D35" s="72"/>
      <c r="E35" s="72"/>
      <c r="F35" s="72"/>
      <c r="G35" s="72"/>
      <c r="H35" s="72"/>
      <c r="I35" s="33"/>
      <c r="J35" s="33"/>
    </row>
    <row r="36" spans="1:10" ht="13.5">
      <c r="A36" s="19" t="s">
        <v>32</v>
      </c>
      <c r="C36" s="19"/>
      <c r="D36" s="19"/>
      <c r="E36" s="26"/>
      <c r="F36" s="26"/>
      <c r="G36" s="26"/>
      <c r="H36" s="26"/>
      <c r="I36" s="33"/>
      <c r="J36" s="33"/>
    </row>
    <row r="37" spans="1:8" ht="12.75">
      <c r="A37" s="71" t="s">
        <v>33</v>
      </c>
      <c r="B37" s="72"/>
      <c r="C37" s="72"/>
      <c r="D37" s="72"/>
      <c r="E37" s="72"/>
      <c r="F37" s="72"/>
      <c r="G37" s="72"/>
      <c r="H37" s="72"/>
    </row>
    <row r="38" spans="1:8" ht="13.5">
      <c r="A38" s="64"/>
      <c r="B38" s="19"/>
      <c r="C38" s="19"/>
      <c r="D38" s="19"/>
      <c r="E38" s="26"/>
      <c r="F38" s="26"/>
      <c r="G38" s="26"/>
      <c r="H38" s="26"/>
    </row>
    <row r="39" ht="12.75">
      <c r="A39" s="65"/>
    </row>
    <row r="40" ht="12.75">
      <c r="A40" s="66"/>
    </row>
  </sheetData>
  <sheetProtection/>
  <mergeCells count="2">
    <mergeCell ref="A35:H35"/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2005-10-06T15:57:30Z</cp:lastPrinted>
  <dcterms:created xsi:type="dcterms:W3CDTF">1999-06-02T23:29:55Z</dcterms:created>
  <dcterms:modified xsi:type="dcterms:W3CDTF">2012-06-21T16:00:41Z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