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OSPPM" sheetId="1" r:id="rId1"/>
  </sheets>
  <definedNames>
    <definedName name="_xlnm.Print_Area" localSheetId="0">'OSPPM'!$A$1:$H$46</definedName>
  </definedNames>
  <calcPr fullCalcOnLoad="1"/>
</workbook>
</file>

<file path=xl/sharedStrings.xml><?xml version="1.0" encoding="utf-8"?>
<sst xmlns="http://schemas.openxmlformats.org/spreadsheetml/2006/main" count="55" uniqueCount="39">
  <si>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</si>
  <si>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</si>
  <si>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</si>
  <si>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</si>
  <si>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</si>
  <si>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</si>
  <si>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</si>
  <si>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</si>
  <si>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</si>
  <si>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</si>
  <si>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</si>
  <si>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</si>
  <si>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</si>
  <si>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>Expenditures from:</t>
  </si>
  <si>
    <t>Department</t>
  </si>
  <si>
    <t>TOTAL</t>
  </si>
  <si>
    <t>Office of Management and Budget, BRED, Transit Director's Office</t>
  </si>
  <si>
    <t>Helene Ellickson</t>
  </si>
  <si>
    <t xml:space="preserve">Ordinance/Motion No.   </t>
  </si>
  <si>
    <t>5010M</t>
  </si>
  <si>
    <t>Salaries</t>
  </si>
  <si>
    <t>Benefits</t>
  </si>
  <si>
    <t>Services and Contracts</t>
  </si>
  <si>
    <t>Creation of the Office of Strategic Planning and Performanc Measurement</t>
  </si>
  <si>
    <t>Outyear growth rate assumptions:</t>
  </si>
  <si>
    <r>
      <t>Office of Management and Budget</t>
    </r>
    <r>
      <rPr>
        <vertAlign val="superscript"/>
        <sz val="10.5"/>
        <rFont val="Univers"/>
        <family val="0"/>
      </rPr>
      <t>1</t>
    </r>
  </si>
  <si>
    <r>
      <t>Office of Strategic Planning and Performance Management</t>
    </r>
    <r>
      <rPr>
        <vertAlign val="superscript"/>
        <sz val="10.5"/>
        <rFont val="Univers"/>
        <family val="0"/>
      </rPr>
      <t>1</t>
    </r>
  </si>
  <si>
    <r>
      <t>Business Relations and Economic Development</t>
    </r>
    <r>
      <rPr>
        <vertAlign val="superscript"/>
        <sz val="10.5"/>
        <rFont val="Univers"/>
        <family val="0"/>
      </rPr>
      <t>2</t>
    </r>
  </si>
  <si>
    <t>1.  A total of 13 positions and associated salaries and operating expenditures are transferred from the Office of Management</t>
  </si>
  <si>
    <t xml:space="preserve">    from the former Office of Business Relations and Economic Development.</t>
  </si>
  <si>
    <t xml:space="preserve">    are reduced from the Office of Management and Budget.</t>
  </si>
  <si>
    <t>Ongoing Expenditures by Category:</t>
  </si>
  <si>
    <t>Reduced Expenditures by Category:</t>
  </si>
  <si>
    <r>
      <t>Office of Management and Budget</t>
    </r>
    <r>
      <rPr>
        <vertAlign val="superscript"/>
        <sz val="10.5"/>
        <rFont val="Univers"/>
        <family val="0"/>
      </rPr>
      <t>3</t>
    </r>
  </si>
  <si>
    <t xml:space="preserve">3.  A total of 2 positions and contracts, consulting,  and printing expenditures related to the Annexaton Initiative and Strategic Planning </t>
  </si>
  <si>
    <t>2.  A total of 2 positions and contracts, consulting and printing expenditures related to Economic Development are reduced</t>
  </si>
  <si>
    <r>
      <t>Transit Director's Office</t>
    </r>
    <r>
      <rPr>
        <vertAlign val="superscript"/>
        <sz val="10.5"/>
        <rFont val="Univers"/>
        <family val="0"/>
      </rPr>
      <t>4</t>
    </r>
  </si>
  <si>
    <t>4.  One position is transferred from the Transit Director's Office to the Office of Strategic Planning and Performance Measurement</t>
  </si>
  <si>
    <t xml:space="preserve">    and Budget to the new Office of Strategic Planning and Performance Measurement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</si>
</sst>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8"/>
      <name val="Arial"/>
      <family val="0"/>
    </font>
    <font>
      <sz val="10"/>
      <name val="Univers"/>
      <family val="0"/>
    </font>
    <font>
      <vertAlign val="superscript"/>
      <sz val="10.5"/>
      <name val="Univers"/>
      <family val="0"/>
    </font>
    <font>
      <sz val="10"/>
      <color indexed="18"/>
      <name val="Arial"/>
      <family val="2"/>
    </font>
    <font>
      <sz val="10"/>
      <color indexed="20"/>
      <name val="Arial"/>
      <family val="2"/>
    </font>
    <font>
      <b/>
      <sz val="8"/>
      <name val="Univers"/>
      <family val="0"/>
    </font>
    <font>
      <sz val="9"/>
      <name val="Univers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19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37" fontId="4" fillId="0" borderId="21" xfId="0" applyNumberFormat="1" applyFont="1" applyBorder="1" applyAlignment="1">
      <alignment vertical="center"/>
    </xf>
    <xf numFmtId="37" fontId="4" fillId="0" borderId="34" xfId="0" applyNumberFormat="1" applyFont="1" applyBorder="1" applyAlignment="1">
      <alignment vertical="center"/>
    </xf>
    <xf numFmtId="0" fontId="11" fillId="0" borderId="0" xfId="0" applyFont="1" applyFill="1" applyBorder="1" applyAlignment="1" quotePrefix="1">
      <alignment/>
    </xf>
    <xf numFmtId="167" fontId="0" fillId="0" borderId="0" xfId="42" applyNumberFormat="1" applyFont="1" applyFill="1" applyBorder="1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3" fontId="6" fillId="0" borderId="0" xfId="0" applyNumberFormat="1" applyFont="1" applyBorder="1" applyAlignment="1">
      <alignment/>
    </xf>
    <xf numFmtId="37" fontId="6" fillId="0" borderId="3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7" fontId="13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6" fillId="0" borderId="33" xfId="0" applyNumberFormat="1" applyFont="1" applyBorder="1" applyAlignment="1">
      <alignment/>
    </xf>
    <xf numFmtId="3" fontId="4" fillId="0" borderId="26" xfId="0" applyNumberFormat="1" applyFont="1" applyBorder="1" applyAlignment="1">
      <alignment vertical="center"/>
    </xf>
    <xf numFmtId="37" fontId="6" fillId="0" borderId="35" xfId="0" applyNumberFormat="1" applyFont="1" applyBorder="1" applyAlignment="1">
      <alignment vertical="center"/>
    </xf>
    <xf numFmtId="37" fontId="6" fillId="0" borderId="33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9" fontId="15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0" fontId="4" fillId="0" borderId="2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15.421875" style="0" customWidth="1"/>
  </cols>
  <sheetData>
    <row r="1" spans="1:10" ht="15.75">
      <c r="A1" s="1"/>
      <c r="B1" s="2"/>
      <c r="C1" s="2"/>
      <c r="D1" s="45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23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16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17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>
      <c r="A10" s="19"/>
      <c r="B10" s="19"/>
      <c r="C10" s="19"/>
      <c r="D10" s="19"/>
      <c r="E10" s="23"/>
      <c r="F10" s="23"/>
      <c r="G10" s="23"/>
      <c r="H10" s="23"/>
    </row>
    <row r="11" spans="1:8" ht="18" customHeight="1" thickBot="1">
      <c r="A11" s="44" t="s">
        <v>13</v>
      </c>
      <c r="B11" s="14"/>
      <c r="C11" s="14"/>
      <c r="D11" s="19"/>
      <c r="E11" s="19"/>
      <c r="F11" s="19"/>
      <c r="G11" s="19"/>
      <c r="H11" s="19"/>
    </row>
    <row r="12" spans="1:8" ht="18" customHeight="1">
      <c r="A12" s="32" t="s">
        <v>6</v>
      </c>
      <c r="B12" s="33"/>
      <c r="C12" s="34" t="s">
        <v>7</v>
      </c>
      <c r="D12" s="34" t="s">
        <v>14</v>
      </c>
      <c r="E12" s="34" t="s">
        <v>8</v>
      </c>
      <c r="F12" s="34" t="s">
        <v>9</v>
      </c>
      <c r="G12" s="35" t="s">
        <v>10</v>
      </c>
      <c r="H12" s="36" t="s">
        <v>11</v>
      </c>
    </row>
    <row r="13" spans="1:8" ht="18" customHeight="1">
      <c r="A13" s="37"/>
      <c r="B13" s="24"/>
      <c r="C13" s="21" t="s">
        <v>12</v>
      </c>
      <c r="D13" s="21"/>
      <c r="E13" s="53">
        <v>2008</v>
      </c>
      <c r="F13" s="53">
        <v>2009</v>
      </c>
      <c r="G13" s="54">
        <v>2010</v>
      </c>
      <c r="H13" s="55">
        <v>2011</v>
      </c>
    </row>
    <row r="14" spans="1:8" ht="32.25" customHeight="1">
      <c r="A14" s="83" t="s">
        <v>25</v>
      </c>
      <c r="B14" s="84"/>
      <c r="C14" s="56">
        <v>10</v>
      </c>
      <c r="D14" s="49">
        <v>140</v>
      </c>
      <c r="E14" s="50">
        <v>0</v>
      </c>
      <c r="F14" s="57">
        <v>-1788397</v>
      </c>
      <c r="G14" s="58">
        <f>-G15-G18</f>
        <v>-1850707.83</v>
      </c>
      <c r="H14" s="58">
        <f>-H15-H18</f>
        <v>-1917807.01905</v>
      </c>
    </row>
    <row r="15" spans="1:8" ht="45" customHeight="1">
      <c r="A15" s="83" t="s">
        <v>26</v>
      </c>
      <c r="B15" s="84"/>
      <c r="C15" s="56">
        <v>10</v>
      </c>
      <c r="D15" s="52">
        <v>180</v>
      </c>
      <c r="E15" s="50">
        <v>0</v>
      </c>
      <c r="F15" s="57">
        <v>1899666</v>
      </c>
      <c r="G15" s="57">
        <f>G26</f>
        <v>1967540.28</v>
      </c>
      <c r="H15" s="58">
        <f>H26</f>
        <v>2038144.44255</v>
      </c>
    </row>
    <row r="16" spans="1:8" ht="45" customHeight="1">
      <c r="A16" s="83" t="s">
        <v>27</v>
      </c>
      <c r="B16" s="84"/>
      <c r="C16" s="56">
        <v>10</v>
      </c>
      <c r="D16" s="52">
        <v>180</v>
      </c>
      <c r="E16" s="50">
        <v>0</v>
      </c>
      <c r="F16" s="57">
        <v>-373355</v>
      </c>
      <c r="G16" s="57">
        <v>-385727.46499999997</v>
      </c>
      <c r="H16" s="58">
        <v>-398563</v>
      </c>
    </row>
    <row r="17" spans="1:12" ht="45" customHeight="1">
      <c r="A17" s="83" t="s">
        <v>33</v>
      </c>
      <c r="B17" s="84"/>
      <c r="C17" s="56">
        <v>10</v>
      </c>
      <c r="D17" s="52">
        <v>140</v>
      </c>
      <c r="E17" s="50">
        <v>0</v>
      </c>
      <c r="F17" s="57">
        <v>-457576</v>
      </c>
      <c r="G17" s="57">
        <v>-471761.01</v>
      </c>
      <c r="H17" s="58">
        <v>-486441.3841</v>
      </c>
      <c r="J17" s="67"/>
      <c r="K17" s="68"/>
      <c r="L17" s="68"/>
    </row>
    <row r="18" spans="1:12" ht="48.75" customHeight="1">
      <c r="A18" s="83" t="s">
        <v>36</v>
      </c>
      <c r="B18" s="84"/>
      <c r="C18" s="49">
        <v>4640</v>
      </c>
      <c r="D18" s="49" t="s">
        <v>19</v>
      </c>
      <c r="E18" s="50">
        <v>0</v>
      </c>
      <c r="F18" s="57">
        <v>-111269</v>
      </c>
      <c r="G18" s="57">
        <f>F18*1.05</f>
        <v>-116832.45000000001</v>
      </c>
      <c r="H18" s="58">
        <f>G18*1.03</f>
        <v>-120337.42350000002</v>
      </c>
      <c r="J18" s="68"/>
      <c r="K18" s="68"/>
      <c r="L18" s="68"/>
    </row>
    <row r="19" spans="1:12" ht="18" customHeight="1" thickBot="1">
      <c r="A19" s="38"/>
      <c r="B19" s="39" t="s">
        <v>15</v>
      </c>
      <c r="C19" s="40"/>
      <c r="D19" s="40"/>
      <c r="E19" s="47">
        <f>E14+E15+E18</f>
        <v>0</v>
      </c>
      <c r="F19" s="66">
        <f>F14+F15+F16+F17+F18</f>
        <v>-830931</v>
      </c>
      <c r="G19" s="66">
        <f>G14+G15+G16+G17+G18</f>
        <v>-857488.4750000001</v>
      </c>
      <c r="H19" s="74">
        <f>H14+H15+H16+H17+H18</f>
        <v>-885004.3841</v>
      </c>
      <c r="I19" s="46"/>
      <c r="J19" s="68"/>
      <c r="K19" s="68"/>
      <c r="L19" s="68"/>
    </row>
    <row r="20" spans="1:12" ht="18" customHeight="1">
      <c r="A20" s="19"/>
      <c r="B20" s="19"/>
      <c r="C20" s="19"/>
      <c r="D20" s="19"/>
      <c r="E20" s="23"/>
      <c r="F20" s="23"/>
      <c r="G20" s="23"/>
      <c r="H20" s="23"/>
      <c r="J20" s="68"/>
      <c r="K20" s="68"/>
      <c r="L20" s="68"/>
    </row>
    <row r="21" spans="1:12" ht="18" customHeight="1" thickBot="1">
      <c r="A21" s="44" t="s">
        <v>31</v>
      </c>
      <c r="B21" s="14"/>
      <c r="C21" s="14"/>
      <c r="D21" s="14"/>
      <c r="E21" s="19"/>
      <c r="F21" s="19"/>
      <c r="G21" s="19"/>
      <c r="H21" s="19"/>
      <c r="J21" s="68"/>
      <c r="K21" s="68"/>
      <c r="L21" s="68"/>
    </row>
    <row r="22" spans="1:14" ht="18" customHeight="1">
      <c r="A22" s="32"/>
      <c r="B22" s="33"/>
      <c r="C22" s="41"/>
      <c r="D22" s="42"/>
      <c r="E22" s="34" t="s">
        <v>8</v>
      </c>
      <c r="F22" s="34" t="s">
        <v>9</v>
      </c>
      <c r="G22" s="35" t="s">
        <v>10</v>
      </c>
      <c r="H22" s="75" t="s">
        <v>11</v>
      </c>
      <c r="I22" s="27"/>
      <c r="J22" s="59"/>
      <c r="K22" s="59"/>
      <c r="L22" s="60"/>
      <c r="M22" s="60"/>
      <c r="N22" s="60"/>
    </row>
    <row r="23" spans="1:14" ht="18" customHeight="1">
      <c r="A23" s="37" t="s">
        <v>20</v>
      </c>
      <c r="B23" s="20"/>
      <c r="C23" s="25"/>
      <c r="D23" s="26"/>
      <c r="E23" s="22">
        <v>0</v>
      </c>
      <c r="F23" s="22">
        <f>1235631+30584</f>
        <v>1266215</v>
      </c>
      <c r="G23" s="31">
        <f>F23*1.03</f>
        <v>1304201.45</v>
      </c>
      <c r="H23" s="51">
        <f>G23*1.03</f>
        <v>1343327.4935</v>
      </c>
      <c r="I23" s="27"/>
      <c r="J23" s="59"/>
      <c r="K23" s="59"/>
      <c r="L23" s="60"/>
      <c r="M23" s="61"/>
      <c r="N23" s="61"/>
    </row>
    <row r="24" spans="1:14" ht="18" customHeight="1">
      <c r="A24" s="37" t="s">
        <v>21</v>
      </c>
      <c r="B24" s="20"/>
      <c r="C24" s="20"/>
      <c r="D24" s="24"/>
      <c r="E24" s="22">
        <v>0</v>
      </c>
      <c r="F24" s="22">
        <f>401473</f>
        <v>401473</v>
      </c>
      <c r="G24" s="31">
        <f>F24*1.06</f>
        <v>425561.38</v>
      </c>
      <c r="H24" s="51">
        <f>G24*1.06</f>
        <v>451095.0628</v>
      </c>
      <c r="I24" s="28"/>
      <c r="J24" s="59"/>
      <c r="K24" s="59"/>
      <c r="L24" s="60"/>
      <c r="M24" s="61"/>
      <c r="N24" s="61"/>
    </row>
    <row r="25" spans="1:14" ht="18" customHeight="1">
      <c r="A25" s="37" t="s">
        <v>22</v>
      </c>
      <c r="B25" s="20"/>
      <c r="C25" s="20"/>
      <c r="D25" s="24"/>
      <c r="E25" s="22">
        <v>0</v>
      </c>
      <c r="F25" s="22">
        <f>3255+142893+60830+25000</f>
        <v>231978</v>
      </c>
      <c r="G25" s="31">
        <f>F25*1.025</f>
        <v>237777.44999999998</v>
      </c>
      <c r="H25" s="51">
        <f>G25*1.025</f>
        <v>243721.88624999995</v>
      </c>
      <c r="I25" s="28"/>
      <c r="J25" s="59"/>
      <c r="K25" s="59"/>
      <c r="L25" s="60"/>
      <c r="M25" s="61"/>
      <c r="N25" s="61"/>
    </row>
    <row r="26" spans="1:12" ht="18" customHeight="1" thickBot="1">
      <c r="A26" s="38" t="s">
        <v>15</v>
      </c>
      <c r="B26" s="39"/>
      <c r="C26" s="39"/>
      <c r="D26" s="43"/>
      <c r="E26" s="47">
        <f>E23+E24</f>
        <v>0</v>
      </c>
      <c r="F26" s="47">
        <f>F23+F24+F25</f>
        <v>1899666</v>
      </c>
      <c r="G26" s="47">
        <f>G23+G24+G25</f>
        <v>1967540.28</v>
      </c>
      <c r="H26" s="48">
        <f>H23+H24+H25</f>
        <v>2038144.44255</v>
      </c>
      <c r="I26" s="29"/>
      <c r="J26" s="67"/>
      <c r="K26" s="68"/>
      <c r="L26" s="68"/>
    </row>
    <row r="27" spans="1:12" ht="18" customHeight="1">
      <c r="A27" s="14"/>
      <c r="B27" s="14"/>
      <c r="C27" s="14"/>
      <c r="D27" s="14"/>
      <c r="E27" s="65"/>
      <c r="F27" s="65"/>
      <c r="G27" s="65"/>
      <c r="H27" s="65"/>
      <c r="I27" s="29"/>
      <c r="J27" s="67"/>
      <c r="K27" s="68"/>
      <c r="L27" s="68"/>
    </row>
    <row r="28" spans="1:12" ht="18" customHeight="1" thickBot="1">
      <c r="A28" s="44" t="s">
        <v>32</v>
      </c>
      <c r="B28" s="14"/>
      <c r="C28" s="14"/>
      <c r="D28" s="14"/>
      <c r="E28" s="19"/>
      <c r="F28" s="19"/>
      <c r="G28" s="19"/>
      <c r="H28" s="19"/>
      <c r="I28" s="29"/>
      <c r="J28" s="67"/>
      <c r="K28" s="68"/>
      <c r="L28" s="68"/>
    </row>
    <row r="29" spans="1:12" ht="18" customHeight="1">
      <c r="A29" s="32"/>
      <c r="B29" s="33"/>
      <c r="C29" s="41"/>
      <c r="D29" s="42"/>
      <c r="E29" s="34" t="s">
        <v>8</v>
      </c>
      <c r="F29" s="34" t="s">
        <v>9</v>
      </c>
      <c r="G29" s="35" t="s">
        <v>10</v>
      </c>
      <c r="H29" s="36" t="s">
        <v>11</v>
      </c>
      <c r="I29" s="29"/>
      <c r="J29" s="67"/>
      <c r="K29" s="68"/>
      <c r="L29" s="68"/>
    </row>
    <row r="30" spans="1:12" ht="18" customHeight="1">
      <c r="A30" s="37" t="s">
        <v>20</v>
      </c>
      <c r="B30" s="20"/>
      <c r="C30" s="25"/>
      <c r="D30" s="26"/>
      <c r="E30" s="22">
        <v>0</v>
      </c>
      <c r="F30" s="57">
        <f>-159985-190532</f>
        <v>-350517</v>
      </c>
      <c r="G30" s="57">
        <f>F30*1.03</f>
        <v>-361032.51</v>
      </c>
      <c r="H30" s="58">
        <f>G30*1.03</f>
        <v>-371863.4853</v>
      </c>
      <c r="I30" s="29"/>
      <c r="J30" s="67"/>
      <c r="K30" s="68"/>
      <c r="L30" s="68"/>
    </row>
    <row r="31" spans="1:12" ht="18" customHeight="1">
      <c r="A31" s="37" t="s">
        <v>21</v>
      </c>
      <c r="B31" s="20"/>
      <c r="C31" s="20"/>
      <c r="D31" s="24"/>
      <c r="E31" s="22">
        <v>0</v>
      </c>
      <c r="F31" s="57">
        <f>-55591-59598</f>
        <v>-115189</v>
      </c>
      <c r="G31" s="57">
        <f>F31*1.06</f>
        <v>-122100.34000000001</v>
      </c>
      <c r="H31" s="58">
        <f>G31*1.06</f>
        <v>-129426.36040000002</v>
      </c>
      <c r="I31" s="29"/>
      <c r="J31" s="67"/>
      <c r="K31" s="68"/>
      <c r="L31" s="68"/>
    </row>
    <row r="32" spans="1:12" ht="18" customHeight="1">
      <c r="A32" s="37" t="s">
        <v>22</v>
      </c>
      <c r="B32" s="20"/>
      <c r="C32" s="20"/>
      <c r="D32" s="24"/>
      <c r="E32" s="22">
        <v>0</v>
      </c>
      <c r="F32" s="57">
        <f>-365225</f>
        <v>-365225</v>
      </c>
      <c r="G32" s="57">
        <f>F32*1.025</f>
        <v>-374355.62499999994</v>
      </c>
      <c r="H32" s="58">
        <f>G32*1.025</f>
        <v>-383714.5156249999</v>
      </c>
      <c r="I32" s="29"/>
      <c r="J32" s="67"/>
      <c r="K32" s="68"/>
      <c r="L32" s="68"/>
    </row>
    <row r="33" spans="1:12" ht="18" customHeight="1" thickBot="1">
      <c r="A33" s="38" t="s">
        <v>15</v>
      </c>
      <c r="B33" s="39"/>
      <c r="C33" s="39"/>
      <c r="D33" s="43"/>
      <c r="E33" s="47">
        <f>E30+E31</f>
        <v>0</v>
      </c>
      <c r="F33" s="76">
        <f>F30+F31+F32</f>
        <v>-830931</v>
      </c>
      <c r="G33" s="76">
        <f>G30+G31+G32</f>
        <v>-857488.475</v>
      </c>
      <c r="H33" s="77">
        <f>H30+H31+H32</f>
        <v>-885004.361325</v>
      </c>
      <c r="I33" s="29"/>
      <c r="J33" s="59"/>
      <c r="K33" s="59"/>
      <c r="L33" s="62"/>
    </row>
    <row r="34" spans="1:12" ht="18" customHeight="1">
      <c r="A34" s="69"/>
      <c r="B34" s="69"/>
      <c r="C34" s="69"/>
      <c r="D34" s="69"/>
      <c r="E34" s="70"/>
      <c r="F34" s="71"/>
      <c r="G34" s="71"/>
      <c r="H34" s="71"/>
      <c r="I34" s="72"/>
      <c r="J34" s="59"/>
      <c r="K34" s="59"/>
      <c r="L34" s="62"/>
    </row>
    <row r="35" spans="1:12" ht="12.75">
      <c r="A35" s="78" t="s">
        <v>28</v>
      </c>
      <c r="B35" s="79"/>
      <c r="C35" s="78"/>
      <c r="D35" s="78"/>
      <c r="E35" s="80"/>
      <c r="F35" s="80"/>
      <c r="G35" s="80"/>
      <c r="H35" s="80"/>
      <c r="I35" s="72"/>
      <c r="J35" s="59"/>
      <c r="K35" s="59"/>
      <c r="L35" s="62"/>
    </row>
    <row r="36" spans="1:12" ht="12.75">
      <c r="A36" s="78" t="s">
        <v>38</v>
      </c>
      <c r="B36" s="79"/>
      <c r="C36" s="78"/>
      <c r="D36" s="78"/>
      <c r="E36" s="80"/>
      <c r="F36" s="80"/>
      <c r="G36" s="80"/>
      <c r="H36" s="80"/>
      <c r="I36" s="72"/>
      <c r="J36" s="59"/>
      <c r="K36" s="63"/>
      <c r="L36" s="62"/>
    </row>
    <row r="37" spans="1:12" ht="12.75">
      <c r="A37" s="78" t="s">
        <v>35</v>
      </c>
      <c r="B37" s="79"/>
      <c r="C37" s="79"/>
      <c r="D37" s="79"/>
      <c r="E37" s="79"/>
      <c r="F37" s="79"/>
      <c r="G37" s="78"/>
      <c r="H37" s="78"/>
      <c r="I37" s="73"/>
      <c r="J37" s="64"/>
      <c r="K37" s="63"/>
      <c r="L37" s="62"/>
    </row>
    <row r="38" spans="1:12" ht="12.75">
      <c r="A38" s="78" t="s">
        <v>29</v>
      </c>
      <c r="B38" s="79"/>
      <c r="C38" s="79"/>
      <c r="D38" s="79"/>
      <c r="E38" s="79"/>
      <c r="F38" s="79"/>
      <c r="G38" s="78"/>
      <c r="H38" s="78"/>
      <c r="I38" s="73"/>
      <c r="J38" s="64"/>
      <c r="K38" s="63"/>
      <c r="L38" s="62"/>
    </row>
    <row r="39" spans="1:12" ht="12.75">
      <c r="A39" s="78" t="s">
        <v>34</v>
      </c>
      <c r="B39" s="79"/>
      <c r="C39" s="78"/>
      <c r="D39" s="78"/>
      <c r="E39" s="78"/>
      <c r="F39" s="78"/>
      <c r="G39" s="78"/>
      <c r="H39" s="78"/>
      <c r="I39" s="73"/>
      <c r="J39" s="64"/>
      <c r="K39" s="63"/>
      <c r="L39" s="62"/>
    </row>
    <row r="40" spans="1:12" ht="12.75">
      <c r="A40" s="78" t="s">
        <v>30</v>
      </c>
      <c r="B40" s="79"/>
      <c r="C40" s="78"/>
      <c r="D40" s="78"/>
      <c r="E40" s="78"/>
      <c r="F40" s="78"/>
      <c r="G40" s="78"/>
      <c r="H40" s="78"/>
      <c r="I40" s="73"/>
      <c r="J40" s="64"/>
      <c r="K40" s="63"/>
      <c r="L40" s="62"/>
    </row>
    <row r="41" spans="1:12" ht="12.75">
      <c r="A41" s="78" t="s">
        <v>37</v>
      </c>
      <c r="B41" s="79"/>
      <c r="C41" s="78"/>
      <c r="D41" s="78"/>
      <c r="E41" s="78"/>
      <c r="F41" s="78"/>
      <c r="G41" s="78"/>
      <c r="H41" s="78"/>
      <c r="I41" s="73"/>
      <c r="J41" s="59"/>
      <c r="K41" s="59"/>
      <c r="L41" s="62"/>
    </row>
    <row r="42" spans="1:12" ht="12.75">
      <c r="A42" s="79"/>
      <c r="B42" s="79"/>
      <c r="C42" s="78"/>
      <c r="D42" s="78"/>
      <c r="E42" s="78"/>
      <c r="F42" s="78"/>
      <c r="G42" s="78"/>
      <c r="H42" s="78"/>
      <c r="I42" s="73"/>
      <c r="J42" s="59"/>
      <c r="K42" s="68"/>
      <c r="L42" s="68"/>
    </row>
    <row r="43" spans="1:9" ht="12.75">
      <c r="A43" s="78" t="s">
        <v>24</v>
      </c>
      <c r="B43" s="78"/>
      <c r="C43" s="78"/>
      <c r="D43" s="78"/>
      <c r="E43" s="80"/>
      <c r="F43" s="80"/>
      <c r="G43" s="80"/>
      <c r="H43" s="80"/>
      <c r="I43" s="73"/>
    </row>
    <row r="44" spans="1:9" ht="12.75">
      <c r="A44" s="78" t="s">
        <v>20</v>
      </c>
      <c r="B44" s="79"/>
      <c r="C44" s="81">
        <v>0.03</v>
      </c>
      <c r="D44" s="79"/>
      <c r="E44" s="79"/>
      <c r="F44" s="79"/>
      <c r="G44" s="79"/>
      <c r="H44" s="79"/>
      <c r="I44" s="73"/>
    </row>
    <row r="45" spans="1:9" ht="12.75">
      <c r="A45" s="78" t="s">
        <v>21</v>
      </c>
      <c r="B45" s="79"/>
      <c r="C45" s="81">
        <v>0.06</v>
      </c>
      <c r="D45" s="79"/>
      <c r="E45" s="79"/>
      <c r="F45" s="79"/>
      <c r="G45" s="79"/>
      <c r="H45" s="79"/>
      <c r="I45" s="73"/>
    </row>
    <row r="46" spans="1:9" ht="12.75">
      <c r="A46" s="78" t="s">
        <v>22</v>
      </c>
      <c r="B46" s="79"/>
      <c r="C46" s="82">
        <v>0.025</v>
      </c>
      <c r="D46" s="79"/>
      <c r="E46" s="79"/>
      <c r="F46" s="79"/>
      <c r="G46" s="79"/>
      <c r="H46" s="79"/>
      <c r="I46" s="73"/>
    </row>
    <row r="47" spans="1:8" ht="12.75">
      <c r="A47" s="79"/>
      <c r="B47" s="79"/>
      <c r="C47" s="79"/>
      <c r="D47" s="79"/>
      <c r="E47" s="79"/>
      <c r="F47" s="79"/>
      <c r="G47" s="79"/>
      <c r="H47" s="79"/>
    </row>
  </sheetData>
  <sheetProtection/>
  <mergeCells count="5">
    <mergeCell ref="A18:B18"/>
    <mergeCell ref="A14:B14"/>
    <mergeCell ref="A15:B15"/>
    <mergeCell ref="A16:B16"/>
    <mergeCell ref="A17:B17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2008-10-06T03:50:54Z</cp:lastPrinted>
  <dcterms:created xsi:type="dcterms:W3CDTF">1999-06-02T23:29:55Z</dcterms:created>
  <dcterms:modified xsi:type="dcterms:W3CDTF">2008-10-09T23:35:16Z</dcterms:modified>
  <cp:category/>
  <cp:version/>
  <cp:contentType/>
  <cp:contentStatus/>
</cp:coreProperties>
</file>