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9720" activeTab="0"/>
  </bookViews>
  <sheets>
    <sheet name="Sheet1" sheetId="1" r:id="rId1"/>
  </sheets>
  <definedNames/>
  <calcPr fullCalcOnLoad="1"/>
</workbook>
</file>

<file path=xl/sharedStrings.xml><?xml version="1.0" encoding="utf-8"?>
<sst xmlns="http://schemas.openxmlformats.org/spreadsheetml/2006/main" count="52" uniqueCount="32">
  <si>
    <t>FISCAL NOTE</t>
  </si>
  <si>
    <t>Ordinance/Motion No.   2006-</t>
  </si>
  <si>
    <t xml:space="preserve">Affected Agency and/or Agencies:  </t>
  </si>
  <si>
    <t xml:space="preserve">Note Prepared By:  Robinson Onuigbo </t>
  </si>
  <si>
    <t>Note Reviewed By: Florence Nabagenyi</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</si>
  <si>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</si>
  <si>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</si>
  <si>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</si>
  <si>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</si>
  <si>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</si>
  <si>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2"/>
      </rPr>
      <t>1</t>
    </r>
  </si>
  <si>
    <r>
      <t>1st Year</t>
    </r>
    <r>
      <rPr>
        <vertAlign val="superscript"/>
        <sz val="10.5"/>
        <rFont val="Univers"/>
        <family val="0"/>
      </rPr>
      <t xml:space="preserve"> 2</t>
    </r>
  </si>
  <si>
    <r>
      <t>2nd Year</t>
    </r>
    <r>
      <rPr>
        <vertAlign val="superscript"/>
        <sz val="10.5"/>
        <rFont val="Univers"/>
        <family val="0"/>
      </rPr>
      <t>2</t>
    </r>
  </si>
  <si>
    <r>
      <t>3rd Year</t>
    </r>
    <r>
      <rPr>
        <vertAlign val="superscript"/>
        <sz val="10.5"/>
        <rFont val="Univers"/>
        <family val="0"/>
      </rPr>
      <t>2</t>
    </r>
  </si>
  <si>
    <t>Code</t>
  </si>
  <si>
    <t>Source</t>
  </si>
  <si>
    <t>Housing Opportunity Fund</t>
  </si>
  <si>
    <t>3220</t>
  </si>
  <si>
    <t>fund balance</t>
  </si>
  <si>
    <t xml:space="preserve">TOTAL </t>
  </si>
  <si>
    <t>Expenditures from:</t>
  </si>
  <si>
    <t>Department</t>
  </si>
  <si>
    <t xml:space="preserve"> </t>
  </si>
  <si>
    <t>0351</t>
  </si>
  <si>
    <t>TOTAL</t>
  </si>
  <si>
    <t>Expenditures by Categories</t>
  </si>
  <si>
    <t>Current Year</t>
  </si>
  <si>
    <r>
      <t>Housing for Persons with Developmental Disabilities</t>
    </r>
    <r>
      <rPr>
        <vertAlign val="superscript"/>
        <sz val="10.5"/>
        <rFont val="Univers"/>
        <family val="2"/>
      </rPr>
      <t xml:space="preserve"> 1</t>
    </r>
  </si>
  <si>
    <r>
      <t>Regional Affordable Housing</t>
    </r>
    <r>
      <rPr>
        <vertAlign val="superscript"/>
        <sz val="10.5"/>
        <rFont val="Univers"/>
        <family val="0"/>
      </rPr>
      <t>2</t>
    </r>
  </si>
  <si>
    <r>
      <t>Housing project</t>
    </r>
    <r>
      <rPr>
        <vertAlign val="superscript"/>
        <sz val="10.5"/>
        <rFont val="Univers"/>
        <family val="2"/>
      </rPr>
      <t>3</t>
    </r>
  </si>
  <si>
    <t>Footnotes:</t>
  </si>
  <si>
    <t>Title: HOF RAHP and DDD Housing Expansion - 1st Quarter Omnibus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</si>
</sst>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s>
  <fonts count="10">
    <font>
      <sz val="10"/>
      <name val="Arial"/>
      <family val="0"/>
    </font>
    <font>
      <vertAlign val="superscript"/>
      <sz val="10"/>
      <name val="Arial"/>
      <family val="2"/>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0" fillId="0" borderId="0" xfId="0" applyFill="1" applyAlignment="1">
      <alignment/>
    </xf>
    <xf numFmtId="0" fontId="4" fillId="0" borderId="0" xfId="0" applyFont="1" applyFill="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2" fillId="0" borderId="4" xfId="0" applyFont="1" applyFill="1" applyBorder="1" applyAlignment="1">
      <alignment/>
    </xf>
    <xf numFmtId="0" fontId="2" fillId="0" borderId="0"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0" xfId="0" applyFont="1" applyFill="1" applyAlignment="1">
      <alignment/>
    </xf>
    <xf numFmtId="0" fontId="5" fillId="0" borderId="0" xfId="0" applyFont="1" applyFill="1" applyAlignment="1">
      <alignment/>
    </xf>
    <xf numFmtId="0" fontId="2" fillId="0" borderId="9"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8" fillId="0" borderId="16" xfId="0" applyFont="1" applyFill="1" applyBorder="1" applyAlignment="1" quotePrefix="1">
      <alignment horizontal="center" wrapText="1"/>
    </xf>
    <xf numFmtId="0" fontId="8" fillId="0" borderId="16" xfId="0" applyFont="1" applyFill="1" applyBorder="1" applyAlignment="1">
      <alignment horizontal="center" wrapText="1"/>
    </xf>
    <xf numFmtId="6" fontId="2" fillId="0" borderId="16" xfId="0" applyNumberFormat="1" applyFont="1" applyFill="1" applyBorder="1" applyAlignment="1">
      <alignment/>
    </xf>
    <xf numFmtId="6" fontId="2" fillId="0" borderId="17" xfId="0" applyNumberFormat="1" applyFont="1" applyFill="1" applyBorder="1" applyAlignment="1">
      <alignment/>
    </xf>
    <xf numFmtId="6" fontId="2" fillId="0" borderId="18" xfId="0" applyNumberFormat="1" applyFont="1" applyFill="1" applyBorder="1" applyAlignment="1">
      <alignment/>
    </xf>
    <xf numFmtId="0" fontId="8" fillId="0" borderId="16" xfId="0" applyFont="1" applyFill="1" applyBorder="1" applyAlignment="1">
      <alignment horizontal="center"/>
    </xf>
    <xf numFmtId="6" fontId="2" fillId="0" borderId="16" xfId="0" applyNumberFormat="1" applyFont="1" applyFill="1" applyBorder="1" applyAlignment="1">
      <alignment horizontal="right"/>
    </xf>
    <xf numFmtId="6" fontId="2" fillId="0" borderId="16" xfId="0" applyNumberFormat="1" applyFont="1" applyFill="1" applyBorder="1" applyAlignment="1">
      <alignment horizontal="center"/>
    </xf>
    <xf numFmtId="164" fontId="8" fillId="0" borderId="16" xfId="0" applyNumberFormat="1" applyFont="1" applyFill="1" applyBorder="1" applyAlignment="1">
      <alignment horizontal="center"/>
    </xf>
    <xf numFmtId="6" fontId="0" fillId="0" borderId="0" xfId="0" applyNumberFormat="1" applyFill="1" applyAlignment="1">
      <alignment/>
    </xf>
    <xf numFmtId="6" fontId="2" fillId="0" borderId="17" xfId="0" applyNumberFormat="1" applyFont="1" applyFill="1" applyBorder="1" applyAlignment="1">
      <alignment horizontal="right"/>
    </xf>
    <xf numFmtId="6" fontId="2" fillId="0" borderId="18" xfId="0" applyNumberFormat="1"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horizontal="center"/>
    </xf>
    <xf numFmtId="165" fontId="5" fillId="0" borderId="21" xfId="0" applyNumberFormat="1" applyFont="1" applyFill="1" applyBorder="1" applyAlignment="1">
      <alignment/>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2" xfId="0" applyNumberFormat="1" applyFont="1" applyFill="1" applyBorder="1" applyAlignment="1" quotePrefix="1">
      <alignment horizontal="center"/>
    </xf>
    <xf numFmtId="49" fontId="8" fillId="0" borderId="22" xfId="0" applyNumberFormat="1" applyFont="1" applyFill="1" applyBorder="1" applyAlignment="1">
      <alignment horizontal="center"/>
    </xf>
    <xf numFmtId="0" fontId="2" fillId="0" borderId="22" xfId="0" applyFont="1" applyFill="1" applyBorder="1" applyAlignment="1">
      <alignment/>
    </xf>
    <xf numFmtId="0" fontId="8" fillId="0" borderId="16" xfId="0" applyFont="1" applyFill="1" applyBorder="1" applyAlignment="1" quotePrefix="1">
      <alignment horizontal="center"/>
    </xf>
    <xf numFmtId="0" fontId="8" fillId="0" borderId="16" xfId="0" applyFont="1" applyFill="1" applyBorder="1" applyAlignment="1">
      <alignment/>
    </xf>
    <xf numFmtId="0" fontId="9" fillId="0" borderId="21" xfId="0" applyFont="1" applyFill="1" applyBorder="1" applyAlignment="1">
      <alignment/>
    </xf>
    <xf numFmtId="0" fontId="2" fillId="0" borderId="21" xfId="0" applyFont="1" applyFill="1" applyBorder="1" applyAlignment="1">
      <alignment/>
    </xf>
    <xf numFmtId="0" fontId="2" fillId="0" borderId="14" xfId="0" applyFont="1" applyFill="1" applyBorder="1" applyAlignment="1">
      <alignment horizontal="left" wrapText="1"/>
    </xf>
    <xf numFmtId="6" fontId="2" fillId="0" borderId="16" xfId="15" applyNumberFormat="1" applyFont="1" applyFill="1" applyBorder="1" applyAlignment="1">
      <alignment/>
    </xf>
    <xf numFmtId="0" fontId="2" fillId="0" borderId="14" xfId="0" applyFont="1" applyFill="1" applyBorder="1" applyAlignment="1">
      <alignment wrapText="1"/>
    </xf>
    <xf numFmtId="0" fontId="2" fillId="0" borderId="22" xfId="0" applyFont="1" applyFill="1" applyBorder="1" applyAlignment="1">
      <alignment wrapText="1"/>
    </xf>
    <xf numFmtId="0" fontId="8" fillId="0" borderId="16" xfId="15" applyNumberFormat="1" applyFont="1" applyFill="1" applyBorder="1" applyAlignment="1">
      <alignment horizontal="center"/>
    </xf>
    <xf numFmtId="0" fontId="0" fillId="0" borderId="23" xfId="0" applyFill="1" applyBorder="1" applyAlignment="1">
      <alignment/>
    </xf>
    <xf numFmtId="0" fontId="2" fillId="0" borderId="24" xfId="0" applyFont="1" applyFill="1" applyBorder="1" applyAlignment="1">
      <alignment horizontal="left"/>
    </xf>
    <xf numFmtId="0" fontId="5"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47625</xdr:rowOff>
    </xdr:from>
    <xdr:to>
      <xdr:col>7</xdr:col>
      <xdr:colOff>847725</xdr:colOff>
      <xdr:row>42</xdr:row>
      <xdr:rowOff>66675</xdr:rowOff>
    </xdr:to>
    <xdr:sp>
      <xdr:nvSpPr>
        <xdr:cNvPr id="1" name="TextBox 1"/>
        <xdr:cNvSpPr txBox="1">
          <a:spLocks noChangeArrowheads="1"/>
        </xdr:cNvSpPr>
      </xdr:nvSpPr>
      <xdr:spPr>
        <a:xfrm>
          <a:off x="38100" y="6172200"/>
          <a:ext cx="8353425" cy="1524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This is a one time appropriation of fund balance that will not be carried forward in the out years of the financial plan. Transfers are made from the Developmental Disabilities Fund as funds are available.
</a:t>
          </a:r>
          <a:r>
            <a:rPr lang="en-US" cap="none" sz="1000" b="0" i="0" u="none" baseline="30000">
              <a:latin typeface="Arial"/>
              <a:ea typeface="Arial"/>
              <a:cs typeface="Arial"/>
            </a:rPr>
            <a:t>2</a:t>
          </a:r>
          <a:r>
            <a:rPr lang="en-US" cap="none" sz="1000" b="0" i="0" u="none" baseline="0">
              <a:latin typeface="Arial"/>
              <a:ea typeface="Arial"/>
              <a:cs typeface="Arial"/>
            </a:rPr>
            <a:t>Regional Affordable Housing Revenues has exceed the annual projects in the past  three years.  The outyear projection of revenue in excess of projections is $250,000.  Higher interest rates will reduce the number of houses refinanced from the peak 2005 level.  HOF is a tier I fund and receives interest on its balances.  The higher than expected collection of document recording fees has increased the daily balances in the fund.  In the outyears balances will be reduced as projects are completed but higher interest rates will continue to produce at least $100,000 annual in excess of the projections used in the preparation of the 2006
 budget.  
3.This is a one time appropriation of fund balance from HOF loan repayment.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1">
      <selection activeCell="C19" sqref="C19"/>
    </sheetView>
  </sheetViews>
  <sheetFormatPr defaultColWidth="9.140625" defaultRowHeight="12.75"/>
  <cols>
    <col min="1" max="1" width="28.140625" style="5" customWidth="1"/>
    <col min="2" max="2" width="13.8515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8" ht="15.75">
      <c r="A1" s="1"/>
      <c r="B1" s="2"/>
      <c r="C1" s="2"/>
      <c r="D1" s="3" t="s">
        <v>0</v>
      </c>
      <c r="E1" s="4"/>
      <c r="F1" s="2"/>
      <c r="G1" s="2"/>
      <c r="H1" s="2"/>
    </row>
    <row r="2" spans="1:8" ht="14.25" thickBot="1">
      <c r="A2" s="6"/>
      <c r="B2" s="4"/>
      <c r="C2" s="4"/>
      <c r="D2" s="4"/>
      <c r="E2" s="4"/>
      <c r="F2" s="4"/>
      <c r="G2" s="4"/>
      <c r="H2" s="4"/>
    </row>
    <row r="3" spans="1:8" ht="14.25" thickTop="1">
      <c r="A3" s="7" t="s">
        <v>1</v>
      </c>
      <c r="B3" s="8" t="s">
        <v>22</v>
      </c>
      <c r="C3" s="9"/>
      <c r="D3" s="9"/>
      <c r="E3" s="9"/>
      <c r="F3" s="9"/>
      <c r="G3" s="9"/>
      <c r="H3" s="10"/>
    </row>
    <row r="4" spans="1:8" ht="13.5">
      <c r="A4" s="11" t="s">
        <v>31</v>
      </c>
      <c r="B4" s="12"/>
      <c r="C4" s="13"/>
      <c r="D4" s="13"/>
      <c r="E4" s="13"/>
      <c r="F4" s="13"/>
      <c r="G4" s="13"/>
      <c r="H4" s="14"/>
    </row>
    <row r="5" spans="1:8" ht="13.5">
      <c r="A5" s="15" t="s">
        <v>2</v>
      </c>
      <c r="B5" s="16"/>
      <c r="C5" s="16"/>
      <c r="D5" s="16"/>
      <c r="E5" s="16"/>
      <c r="F5" s="16"/>
      <c r="G5" s="16"/>
      <c r="H5" s="17"/>
    </row>
    <row r="6" spans="1:8" ht="13.5">
      <c r="A6" s="15" t="s">
        <v>3</v>
      </c>
      <c r="B6" s="16"/>
      <c r="C6" s="16"/>
      <c r="D6" s="16"/>
      <c r="E6" s="16"/>
      <c r="F6" s="16"/>
      <c r="G6" s="16"/>
      <c r="H6" s="17"/>
    </row>
    <row r="7" spans="1:8" ht="14.25" thickBot="1">
      <c r="A7" s="18" t="s">
        <v>4</v>
      </c>
      <c r="B7" s="19"/>
      <c r="C7" s="19"/>
      <c r="D7" s="19"/>
      <c r="E7" s="19"/>
      <c r="F7" s="19"/>
      <c r="G7" s="19"/>
      <c r="H7" s="20"/>
    </row>
    <row r="8" spans="1:8" ht="14.25" thickTop="1">
      <c r="A8" s="21"/>
      <c r="C8" s="21"/>
      <c r="D8" s="16"/>
      <c r="E8" s="16"/>
      <c r="F8" s="16"/>
      <c r="G8" s="16"/>
      <c r="H8" s="16"/>
    </row>
    <row r="9" spans="1:8" ht="13.5">
      <c r="A9" s="16" t="s">
        <v>5</v>
      </c>
      <c r="C9" s="21"/>
      <c r="D9" s="21"/>
      <c r="E9" s="21"/>
      <c r="F9" s="21"/>
      <c r="G9" s="21"/>
      <c r="H9" s="21"/>
    </row>
    <row r="10" spans="1:8" ht="14.25" thickBot="1">
      <c r="A10" s="22" t="s">
        <v>6</v>
      </c>
      <c r="B10" s="16"/>
      <c r="C10" s="21"/>
      <c r="D10" s="21"/>
      <c r="E10" s="21"/>
      <c r="F10" s="21"/>
      <c r="G10" s="21"/>
      <c r="H10" s="21"/>
    </row>
    <row r="11" spans="1:8" ht="15.75">
      <c r="A11" s="23" t="s">
        <v>7</v>
      </c>
      <c r="B11" s="24"/>
      <c r="C11" s="25" t="s">
        <v>8</v>
      </c>
      <c r="D11" s="25" t="s">
        <v>9</v>
      </c>
      <c r="E11" s="25" t="s">
        <v>10</v>
      </c>
      <c r="F11" s="25" t="s">
        <v>11</v>
      </c>
      <c r="G11" s="26" t="s">
        <v>12</v>
      </c>
      <c r="H11" s="27" t="s">
        <v>13</v>
      </c>
    </row>
    <row r="12" spans="1:8" ht="13.5">
      <c r="A12" s="28"/>
      <c r="B12" s="29"/>
      <c r="C12" s="30" t="s">
        <v>14</v>
      </c>
      <c r="D12" s="30" t="s">
        <v>15</v>
      </c>
      <c r="E12" s="31">
        <v>2006</v>
      </c>
      <c r="F12" s="32">
        <v>2007</v>
      </c>
      <c r="G12" s="33">
        <v>2008</v>
      </c>
      <c r="H12" s="33">
        <v>2009</v>
      </c>
    </row>
    <row r="13" spans="1:8" ht="13.5">
      <c r="A13" s="28" t="s">
        <v>16</v>
      </c>
      <c r="B13" s="29"/>
      <c r="C13" s="34" t="s">
        <v>17</v>
      </c>
      <c r="D13" s="35" t="s">
        <v>18</v>
      </c>
      <c r="E13" s="36">
        <f>1192054+114000</f>
        <v>1306054</v>
      </c>
      <c r="F13" s="36">
        <v>350000</v>
      </c>
      <c r="G13" s="37">
        <f>+F13</f>
        <v>350000</v>
      </c>
      <c r="H13" s="38">
        <f>+G13</f>
        <v>350000</v>
      </c>
    </row>
    <row r="14" spans="1:8" ht="13.5">
      <c r="A14" s="28"/>
      <c r="B14" s="29"/>
      <c r="C14" s="35"/>
      <c r="D14" s="39"/>
      <c r="E14" s="40"/>
      <c r="F14" s="41"/>
      <c r="G14" s="37"/>
      <c r="H14" s="38"/>
    </row>
    <row r="15" spans="1:8" ht="13.5">
      <c r="A15" s="28"/>
      <c r="B15" s="29"/>
      <c r="C15" s="42"/>
      <c r="D15" s="39"/>
      <c r="E15" s="43"/>
      <c r="F15" s="40"/>
      <c r="G15" s="44"/>
      <c r="H15" s="45"/>
    </row>
    <row r="16" spans="1:8" ht="14.25" thickBot="1">
      <c r="A16" s="46"/>
      <c r="B16" s="47" t="s">
        <v>19</v>
      </c>
      <c r="C16" s="48"/>
      <c r="D16" s="48"/>
      <c r="E16" s="49">
        <f>SUM(E13:E14)</f>
        <v>1306054</v>
      </c>
      <c r="F16" s="49">
        <f>SUM(F13:F15)</f>
        <v>350000</v>
      </c>
      <c r="G16" s="49">
        <f>SUM(G13:G15)</f>
        <v>350000</v>
      </c>
      <c r="H16" s="49">
        <f>SUM(H13:H15)</f>
        <v>350000</v>
      </c>
    </row>
    <row r="17" spans="1:8" ht="13.5">
      <c r="A17" s="21"/>
      <c r="B17" s="21"/>
      <c r="C17" s="50"/>
      <c r="D17" s="50"/>
      <c r="E17" s="51"/>
      <c r="F17" s="52"/>
      <c r="G17" s="51"/>
      <c r="H17" s="51"/>
    </row>
    <row r="18" spans="1:8" ht="14.25" thickBot="1">
      <c r="A18" s="53" t="s">
        <v>20</v>
      </c>
      <c r="B18" s="16"/>
      <c r="C18" s="54"/>
      <c r="D18" s="50"/>
      <c r="E18" s="21"/>
      <c r="F18" s="21"/>
      <c r="G18" s="21"/>
      <c r="H18" s="21"/>
    </row>
    <row r="19" spans="1:8" ht="15.75">
      <c r="A19" s="23" t="s">
        <v>7</v>
      </c>
      <c r="B19" s="24"/>
      <c r="C19" s="25" t="s">
        <v>8</v>
      </c>
      <c r="D19" s="25" t="s">
        <v>21</v>
      </c>
      <c r="E19" s="25" t="s">
        <v>10</v>
      </c>
      <c r="F19" s="25" t="s">
        <v>11</v>
      </c>
      <c r="G19" s="26" t="s">
        <v>12</v>
      </c>
      <c r="H19" s="27" t="s">
        <v>13</v>
      </c>
    </row>
    <row r="20" spans="1:8" ht="13.5">
      <c r="A20" s="28"/>
      <c r="B20" s="29" t="s">
        <v>22</v>
      </c>
      <c r="C20" s="30" t="s">
        <v>14</v>
      </c>
      <c r="D20" s="55"/>
      <c r="E20" s="32">
        <v>2006</v>
      </c>
      <c r="F20" s="33">
        <v>2007</v>
      </c>
      <c r="G20" s="33">
        <v>2008</v>
      </c>
      <c r="H20" s="33">
        <v>2009</v>
      </c>
    </row>
    <row r="21" spans="1:8" ht="13.5">
      <c r="A21" s="28" t="s">
        <v>16</v>
      </c>
      <c r="B21" s="29" t="s">
        <v>22</v>
      </c>
      <c r="C21" s="42">
        <v>3220</v>
      </c>
      <c r="D21" s="56" t="s">
        <v>23</v>
      </c>
      <c r="E21" s="36">
        <f>1192054+114000</f>
        <v>1306054</v>
      </c>
      <c r="F21" s="36">
        <v>350000</v>
      </c>
      <c r="G21" s="36">
        <v>350000</v>
      </c>
      <c r="H21" s="36">
        <v>350000</v>
      </c>
    </row>
    <row r="22" spans="1:8" ht="13.5">
      <c r="A22" s="28"/>
      <c r="B22" s="57"/>
      <c r="C22" s="42"/>
      <c r="D22" s="58"/>
      <c r="E22" s="36"/>
      <c r="F22" s="36"/>
      <c r="G22" s="37"/>
      <c r="H22" s="38"/>
    </row>
    <row r="23" spans="1:8" ht="13.5">
      <c r="A23" s="28"/>
      <c r="B23" s="57"/>
      <c r="C23" s="59"/>
      <c r="D23" s="59"/>
      <c r="E23" s="36"/>
      <c r="F23" s="36"/>
      <c r="G23" s="37"/>
      <c r="H23" s="38"/>
    </row>
    <row r="24" spans="1:8" ht="14.25" thickBot="1">
      <c r="A24" s="46"/>
      <c r="B24" s="47" t="s">
        <v>24</v>
      </c>
      <c r="C24" s="60"/>
      <c r="D24" s="61"/>
      <c r="E24" s="49">
        <f>SUM(E21:E23)</f>
        <v>1306054</v>
      </c>
      <c r="F24" s="49">
        <f>SUM(F21:F23)</f>
        <v>350000</v>
      </c>
      <c r="G24" s="49">
        <f>SUM(G21:G23)</f>
        <v>350000</v>
      </c>
      <c r="H24" s="49">
        <f>SUM(H21:H23)</f>
        <v>350000</v>
      </c>
    </row>
    <row r="25" spans="1:8" ht="13.5">
      <c r="A25" s="21"/>
      <c r="B25" s="21"/>
      <c r="C25" s="21"/>
      <c r="D25" s="21"/>
      <c r="E25" s="51"/>
      <c r="F25" s="51"/>
      <c r="G25" s="51"/>
      <c r="H25" s="51"/>
    </row>
    <row r="26" spans="1:8" ht="14.25" thickBot="1">
      <c r="A26" s="53" t="s">
        <v>25</v>
      </c>
      <c r="B26" s="16"/>
      <c r="C26" s="16"/>
      <c r="D26" s="16"/>
      <c r="E26" s="21"/>
      <c r="F26" s="21"/>
      <c r="G26" s="21"/>
      <c r="H26" s="21"/>
    </row>
    <row r="27" spans="1:8" ht="15.75">
      <c r="A27" s="23"/>
      <c r="B27" s="24"/>
      <c r="C27" s="25" t="s">
        <v>8</v>
      </c>
      <c r="D27" s="25" t="s">
        <v>21</v>
      </c>
      <c r="E27" s="25" t="s">
        <v>26</v>
      </c>
      <c r="F27" s="25" t="s">
        <v>11</v>
      </c>
      <c r="G27" s="26" t="s">
        <v>12</v>
      </c>
      <c r="H27" s="27" t="s">
        <v>13</v>
      </c>
    </row>
    <row r="28" spans="1:8" ht="13.5">
      <c r="A28" s="28"/>
      <c r="B28" s="29"/>
      <c r="C28" s="30" t="s">
        <v>14</v>
      </c>
      <c r="D28" s="30"/>
      <c r="E28" s="31">
        <v>2006</v>
      </c>
      <c r="F28" s="32">
        <v>2007</v>
      </c>
      <c r="G28" s="33">
        <v>2008</v>
      </c>
      <c r="H28" s="33">
        <v>2009</v>
      </c>
    </row>
    <row r="29" spans="1:8" ht="29.25">
      <c r="A29" s="62" t="s">
        <v>27</v>
      </c>
      <c r="B29" s="29">
        <v>53108</v>
      </c>
      <c r="C29" s="42">
        <v>3330</v>
      </c>
      <c r="D29" s="56" t="s">
        <v>23</v>
      </c>
      <c r="E29" s="63">
        <v>150093</v>
      </c>
      <c r="F29" s="63">
        <v>0</v>
      </c>
      <c r="G29" s="37">
        <v>0</v>
      </c>
      <c r="H29" s="38">
        <v>0</v>
      </c>
    </row>
    <row r="30" spans="1:8" ht="15.75">
      <c r="A30" s="64" t="s">
        <v>28</v>
      </c>
      <c r="B30" s="65">
        <v>53180</v>
      </c>
      <c r="C30" s="42">
        <v>3323</v>
      </c>
      <c r="D30" s="56" t="s">
        <v>23</v>
      </c>
      <c r="E30" s="63">
        <v>1041961</v>
      </c>
      <c r="F30" s="36">
        <v>350000</v>
      </c>
      <c r="G30" s="37">
        <f>+F30</f>
        <v>350000</v>
      </c>
      <c r="H30" s="38">
        <f>+G30</f>
        <v>350000</v>
      </c>
    </row>
    <row r="31" spans="1:8" ht="15.75">
      <c r="A31" s="28" t="s">
        <v>29</v>
      </c>
      <c r="B31" s="29">
        <v>53180</v>
      </c>
      <c r="C31" s="66">
        <v>3329</v>
      </c>
      <c r="D31" s="56" t="s">
        <v>23</v>
      </c>
      <c r="E31" s="63">
        <v>114000</v>
      </c>
      <c r="F31" s="36">
        <v>0</v>
      </c>
      <c r="G31" s="37">
        <v>0</v>
      </c>
      <c r="H31" s="38">
        <v>0</v>
      </c>
    </row>
    <row r="32" spans="1:8" ht="14.25" thickBot="1">
      <c r="A32" s="67"/>
      <c r="B32" s="68" t="s">
        <v>24</v>
      </c>
      <c r="C32" s="60"/>
      <c r="D32" s="61"/>
      <c r="E32" s="49">
        <f>SUM(E29:E31)</f>
        <v>1306054</v>
      </c>
      <c r="F32" s="49">
        <f>SUM(F29:F31)</f>
        <v>350000</v>
      </c>
      <c r="G32" s="49">
        <f>SUM(G29:G31)</f>
        <v>350000</v>
      </c>
      <c r="H32" s="49">
        <f>SUM(H29:H31)</f>
        <v>350000</v>
      </c>
    </row>
    <row r="33" spans="1:8" ht="13.5">
      <c r="A33" s="69" t="s">
        <v>30</v>
      </c>
      <c r="B33" s="21"/>
      <c r="C33" s="21"/>
      <c r="D33" s="21"/>
      <c r="E33" s="51"/>
      <c r="F33" s="51"/>
      <c r="G33" s="51"/>
      <c r="H33" s="51"/>
    </row>
    <row r="42" ht="16.5" customHeight="1"/>
    <row r="43" ht="18.75" customHeight="1"/>
  </sheetData>
  <printOptions/>
  <pageMargins left="0.75" right="0.7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wisee</cp:lastModifiedBy>
  <cp:lastPrinted>2006-05-24T00:08:24Z</cp:lastPrinted>
  <dcterms:created xsi:type="dcterms:W3CDTF">2006-04-28T22:07:40Z</dcterms:created>
  <dcterms:modified xsi:type="dcterms:W3CDTF">2006-05-31T16:27:15Z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