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4740" windowWidth="9375" windowHeight="4305" activeTab="0"/>
  </bookViews>
  <sheets>
    <sheet name="CSP" sheetId="1" r:id="rId1"/>
  </sheets>
  <definedNames>
    <definedName name="_xlnm.Print_Area" localSheetId="0">'CSP'!$A$1:$H$37</definedName>
  </definedNames>
  <calcPr fullCalcOnLoad="1"/>
</workbook>
</file>

<file path=xl/sharedStrings.xml><?xml version="1.0" encoding="utf-8"?>
<sst xmlns="http://schemas.openxmlformats.org/spreadsheetml/2006/main" count="47" uniqueCount="32">
  <si>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</si>
  <si>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</si>
  <si>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</si>
  <si>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</si>
  <si>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</si>
  <si>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</si>
  <si>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</si>
  <si>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</si>
  <si>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</si>
  <si>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</si>
  <si>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</si>
  <si>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</si>
  <si>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</si>
  <si>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</si>
  <si>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</si>
  <si>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</si>
  <si>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</si>
  <si>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</si>
  <si>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</si>
  <si>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 </t>
  </si>
  <si>
    <t xml:space="preserve">Note Reviewed By:  Sid Bender, Budget Supervisor, Office of Budget and Management </t>
  </si>
  <si>
    <t xml:space="preserve">Note Prepared By:  Aileen McManus, Traffic Engineer, Roads Services Traffic Section </t>
  </si>
  <si>
    <t>Title: Trans-Valley ITS Interlocal Agreement with Cities of Tukwila and Renton</t>
  </si>
  <si>
    <t>Affected Agency and/or Agencies: Road Services Division and the Cities of Tukwila and Renton</t>
  </si>
  <si>
    <t>Offsetting costs provided by City of Tukwila</t>
  </si>
  <si>
    <t>Offsetting costs provided by City of Renton</t>
  </si>
  <si>
    <t>Traffic Control Center labor and overhead costs associated with 6 Tukwila signals.</t>
  </si>
  <si>
    <t>Fiber Optic Cable Maintenance Contribution (Tukwila)</t>
  </si>
  <si>
    <t>Fiber Optic Cable Maintenance Contribution (Renton)</t>
  </si>
  <si>
    <t>Traffic Control Center labor and overhead costs associated with 7 Renton signals.</t>
  </si>
  <si>
    <t>Roads Operating</t>
  </si>
  <si>
    <t>Road Fund/ - Roads Operating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</si>
</sst>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_(&quot;$&quot;* #,##0.0_);_(&quot;$&quot;* \(#,##0.0\);_(&quot;$&quot;* &quot;-&quot;??_);_(@_)"/>
    <numFmt numFmtId="170" formatCode="_(&quot;$&quot;* #,##0_);_(&quot;$&quot;* \(#,##0\);_(&quot;$&quot;* &quot;-&quot;??_);_(@_)"/>
    <numFmt numFmtId="171" formatCode="&quot;$&quot;#,##0.0_);[Red]\(&quot;$&quot;#,##0.0\)"/>
    <numFmt numFmtId="172" formatCode="&quot;$&quot;#,##0"/>
    <numFmt numFmtId="173" formatCode="&quot;$&quot;#,##0.00"/>
  </numFmts>
  <fonts count="1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u val="single"/>
      <sz val="10"/>
      <name val="Univers"/>
      <family val="2"/>
    </font>
    <font>
      <sz val="10"/>
      <name val="Univers"/>
      <family val="2"/>
    </font>
    <font>
      <b/>
      <sz val="14"/>
      <name val="Univers"/>
      <family val="0"/>
    </font>
    <font>
      <u val="single"/>
      <sz val="7.5"/>
      <color indexed="12"/>
      <name val="Arial"/>
      <family val="0"/>
    </font>
    <font>
      <u val="single"/>
      <sz val="7.5"/>
      <color indexed="36"/>
      <name val="Arial"/>
      <family val="0"/>
    </font>
  </fonts>
  <fills count="2">
    <fill>
      <patternFill/>
    </fill>
    <fill>
      <patternFill patternType="gray125"/>
    </fill>
  </fills>
  <borders count="2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medium"/>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5" xfId="0" applyFont="1" applyBorder="1" applyAlignment="1">
      <alignment/>
    </xf>
    <xf numFmtId="0" fontId="4" fillId="0" borderId="26" xfId="0" applyFont="1" applyBorder="1" applyAlignment="1">
      <alignment/>
    </xf>
    <xf numFmtId="3" fontId="4" fillId="0" borderId="0" xfId="0" applyNumberFormat="1" applyFont="1" applyBorder="1" applyAlignment="1">
      <alignment/>
    </xf>
    <xf numFmtId="0" fontId="7" fillId="0" borderId="10" xfId="0" applyFont="1" applyBorder="1" applyAlignment="1">
      <alignment horizontal="center"/>
    </xf>
    <xf numFmtId="0" fontId="7" fillId="0" borderId="12" xfId="0" applyFont="1" applyBorder="1" applyAlignment="1">
      <alignment horizontal="center"/>
    </xf>
    <xf numFmtId="0" fontId="7" fillId="0" borderId="19" xfId="0" applyFont="1" applyBorder="1" applyAlignment="1">
      <alignment horizontal="center"/>
    </xf>
    <xf numFmtId="0" fontId="8" fillId="0" borderId="0" xfId="0" applyFont="1" applyAlignment="1" quotePrefix="1">
      <alignment/>
    </xf>
    <xf numFmtId="0" fontId="0" fillId="0" borderId="0" xfId="0" applyAlignment="1">
      <alignment vertical="top"/>
    </xf>
    <xf numFmtId="3" fontId="0" fillId="0" borderId="0" xfId="0" applyNumberFormat="1" applyAlignment="1">
      <alignment vertical="top"/>
    </xf>
    <xf numFmtId="0" fontId="4" fillId="0" borderId="0" xfId="0" applyFont="1" applyBorder="1" applyAlignment="1">
      <alignment vertical="top" wrapText="1"/>
    </xf>
    <xf numFmtId="0" fontId="0" fillId="0" borderId="0" xfId="0" applyBorder="1" applyAlignment="1">
      <alignment vertical="top" wrapText="1"/>
    </xf>
    <xf numFmtId="0" fontId="9" fillId="0" borderId="0" xfId="0" applyFont="1" applyAlignment="1">
      <alignment horizontal="centerContinuous"/>
    </xf>
    <xf numFmtId="164" fontId="4" fillId="0" borderId="10" xfId="0" applyNumberFormat="1" applyFont="1" applyBorder="1" applyAlignment="1">
      <alignment vertical="center"/>
    </xf>
    <xf numFmtId="0" fontId="4" fillId="0" borderId="10" xfId="0" applyFont="1" applyBorder="1" applyAlignment="1" quotePrefix="1">
      <alignment horizontal="center" vertical="center"/>
    </xf>
    <xf numFmtId="0" fontId="4" fillId="0" borderId="18" xfId="0" applyFont="1" applyBorder="1" applyAlignment="1">
      <alignment vertical="center"/>
    </xf>
    <xf numFmtId="0" fontId="4" fillId="0" borderId="11" xfId="0" applyFont="1" applyBorder="1" applyAlignment="1">
      <alignment vertical="center"/>
    </xf>
    <xf numFmtId="164"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172" fontId="4" fillId="0" borderId="10" xfId="0" applyNumberFormat="1" applyFont="1" applyBorder="1" applyAlignment="1">
      <alignment horizontal="center" vertical="center"/>
    </xf>
    <xf numFmtId="172" fontId="4" fillId="0" borderId="12" xfId="0" applyNumberFormat="1" applyFont="1" applyBorder="1" applyAlignment="1">
      <alignment horizontal="center" vertical="center"/>
    </xf>
    <xf numFmtId="172" fontId="4" fillId="0" borderId="19" xfId="0" applyNumberFormat="1" applyFont="1" applyBorder="1" applyAlignment="1">
      <alignment horizontal="center" vertical="center"/>
    </xf>
    <xf numFmtId="172" fontId="6" fillId="0" borderId="22" xfId="0" applyNumberFormat="1" applyFont="1" applyBorder="1" applyAlignment="1">
      <alignment horizontal="center"/>
    </xf>
    <xf numFmtId="172" fontId="6" fillId="0" borderId="27" xfId="0" applyNumberFormat="1" applyFont="1" applyBorder="1" applyAlignment="1">
      <alignment horizontal="center"/>
    </xf>
    <xf numFmtId="3" fontId="4" fillId="0" borderId="0" xfId="0" applyNumberFormat="1" applyFont="1" applyAlignment="1">
      <alignment horizontal="center"/>
    </xf>
    <xf numFmtId="0" fontId="4" fillId="0" borderId="0" xfId="0" applyFont="1" applyAlignment="1">
      <alignment horizontal="center"/>
    </xf>
    <xf numFmtId="0" fontId="8" fillId="0" borderId="10" xfId="0" applyFont="1" applyBorder="1" applyAlignment="1">
      <alignment horizontal="center"/>
    </xf>
    <xf numFmtId="172" fontId="4" fillId="0" borderId="10" xfId="0" applyNumberFormat="1" applyFont="1" applyBorder="1" applyAlignment="1">
      <alignment horizontal="center"/>
    </xf>
    <xf numFmtId="172" fontId="4" fillId="0" borderId="12" xfId="0" applyNumberFormat="1" applyFont="1" applyBorder="1" applyAlignment="1">
      <alignment horizontal="center"/>
    </xf>
    <xf numFmtId="172" fontId="4" fillId="0" borderId="19" xfId="0" applyNumberFormat="1" applyFont="1" applyBorder="1" applyAlignment="1">
      <alignment horizontal="center"/>
    </xf>
    <xf numFmtId="3" fontId="4" fillId="0" borderId="10" xfId="0" applyNumberFormat="1" applyFont="1" applyBorder="1" applyAlignment="1">
      <alignment horizontal="center" vertical="center"/>
    </xf>
    <xf numFmtId="3" fontId="4" fillId="0" borderId="10" xfId="0" applyNumberFormat="1" applyFont="1" applyBorder="1" applyAlignment="1">
      <alignment horizontal="center"/>
    </xf>
    <xf numFmtId="3" fontId="6" fillId="0" borderId="22" xfId="0" applyNumberFormat="1" applyFont="1" applyBorder="1" applyAlignment="1">
      <alignment horizontal="center"/>
    </xf>
    <xf numFmtId="167" fontId="4" fillId="0" borderId="10" xfId="15" applyNumberFormat="1" applyFont="1" applyBorder="1" applyAlignment="1">
      <alignment horizontal="center"/>
    </xf>
    <xf numFmtId="3" fontId="4" fillId="0" borderId="28" xfId="0" applyNumberFormat="1" applyFont="1" applyBorder="1" applyAlignment="1">
      <alignment horizontal="center"/>
    </xf>
    <xf numFmtId="0" fontId="4" fillId="0" borderId="18" xfId="0" applyFont="1" applyBorder="1" applyAlignment="1">
      <alignment vertical="center" wrapText="1"/>
    </xf>
    <xf numFmtId="0" fontId="0" fillId="0" borderId="9" xfId="0" applyBorder="1" applyAlignment="1">
      <alignment vertical="center"/>
    </xf>
    <xf numFmtId="0" fontId="0" fillId="0" borderId="11" xfId="0" applyBorder="1" applyAlignment="1">
      <alignment vertical="center"/>
    </xf>
    <xf numFmtId="0" fontId="4" fillId="0" borderId="18" xfId="0" applyFont="1" applyBorder="1" applyAlignment="1">
      <alignment horizontal="left" vertical="center" wrapText="1"/>
    </xf>
    <xf numFmtId="0" fontId="4" fillId="0" borderId="1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34</xdr:row>
      <xdr:rowOff>38100</xdr:rowOff>
    </xdr:from>
    <xdr:to>
      <xdr:col>8</xdr:col>
      <xdr:colOff>19050</xdr:colOff>
      <xdr:row>42</xdr:row>
      <xdr:rowOff>85725</xdr:rowOff>
    </xdr:to>
    <xdr:sp>
      <xdr:nvSpPr>
        <xdr:cNvPr id="1" name="TextBox 1"/>
        <xdr:cNvSpPr txBox="1">
          <a:spLocks noChangeArrowheads="1"/>
        </xdr:cNvSpPr>
      </xdr:nvSpPr>
      <xdr:spPr>
        <a:xfrm>
          <a:off x="38100" y="8763000"/>
          <a:ext cx="7153275" cy="3009900"/>
        </a:xfrm>
        <a:prstGeom prst="rect">
          <a:avLst/>
        </a:prstGeom>
        <a:solidFill>
          <a:srgbClr val="FFFFFF"/>
        </a:solidFill>
        <a:ln w="3175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King County Traffic Control Center (TCC) will operate approximately 100 signals at a total operating cost of $325,950; 23 of these signals are located along the Trans-Valley corridor.
Of the 23 signals along the corridor, 7 signals are within the City of Renton and 6 signals are within the City of Tukwila.  As a percentage of the total costs to operate the TCC annually,  approximately 7% can be attributed to the Renton signals and approximately 6% from the Tukwila signals.
Offsetting costs are provided as an in-kind contribution from Tukwila and Renton.  The cities are maintaining and providing fiber optic cable to the project that is critical to King County communication to signals along the corridor. Their cost to maintain this cable for use by the regional corridor ITMS system is based on one call out per year to repair the cable if damaged.  It costs approximately $5000 per call out plus $1000 for staff time and consultation. 
King County will operate the signals through the corridor at no charge to the cities for 2 years as a pilot program.  The Road Services operating budget has the budget authority for this arrangement.  After 2 years, it is the intent of the parties to amend the agreement so that the operational costs of the city-owned signals are paid for by the cities.  The third year revenues and expenditures assumes the cities will continue their operations with the TCC and pay the full operational costs.  It is also possible they may opt out of the arrangement at that time in which case the revenues and expenditures would not be assumed in the Road Fund financial plan.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75" zoomScaleNormal="75" workbookViewId="0" topLeftCell="A19">
      <selection activeCell="K35" sqref="K35"/>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8">
      <c r="A1" s="1"/>
      <c r="B1" s="2"/>
      <c r="C1" s="2"/>
      <c r="D1" s="63" t="s">
        <v>0</v>
      </c>
      <c r="E1" s="3"/>
      <c r="F1" s="2"/>
      <c r="G1" s="2"/>
      <c r="H1" s="2"/>
      <c r="I1" s="1"/>
      <c r="J1" s="1"/>
    </row>
    <row r="2" spans="1:9" ht="14.25" thickBot="1">
      <c r="A2" s="33"/>
      <c r="B2" s="3"/>
      <c r="C2" s="3"/>
      <c r="D2" s="3"/>
      <c r="E2" s="3"/>
      <c r="F2" s="3"/>
      <c r="G2" s="3"/>
      <c r="H2" s="3"/>
      <c r="I2" s="4"/>
    </row>
    <row r="3" spans="1:9" ht="18" customHeight="1" thickTop="1">
      <c r="A3" s="5" t="s">
        <v>18</v>
      </c>
      <c r="B3" s="6"/>
      <c r="C3" s="7"/>
      <c r="D3" s="7"/>
      <c r="E3" s="7"/>
      <c r="F3" s="7"/>
      <c r="G3" s="7"/>
      <c r="H3" s="8"/>
      <c r="I3" s="4"/>
    </row>
    <row r="4" spans="1:9" ht="18" customHeight="1">
      <c r="A4" s="9" t="s">
        <v>22</v>
      </c>
      <c r="B4" s="10"/>
      <c r="C4" s="11"/>
      <c r="D4" s="11"/>
      <c r="E4" s="11"/>
      <c r="F4" s="11"/>
      <c r="G4" s="11"/>
      <c r="H4" s="12"/>
      <c r="I4" s="4"/>
    </row>
    <row r="5" spans="1:8" ht="18" customHeight="1">
      <c r="A5" s="13" t="s">
        <v>23</v>
      </c>
      <c r="B5" s="14"/>
      <c r="C5" s="14"/>
      <c r="D5" s="14"/>
      <c r="E5" s="14"/>
      <c r="F5" s="14"/>
      <c r="G5" s="14"/>
      <c r="H5" s="15"/>
    </row>
    <row r="6" spans="1:8" ht="18" customHeight="1">
      <c r="A6" s="13" t="s">
        <v>21</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1" t="s">
        <v>2</v>
      </c>
      <c r="B10" s="14"/>
      <c r="C10" s="19"/>
      <c r="D10" s="19"/>
      <c r="E10" s="19"/>
      <c r="F10" s="19"/>
      <c r="G10" s="19"/>
      <c r="H10" s="19"/>
    </row>
    <row r="11" spans="1:8" ht="18" customHeight="1">
      <c r="A11" s="36" t="s">
        <v>3</v>
      </c>
      <c r="B11" s="37"/>
      <c r="C11" s="38" t="s">
        <v>4</v>
      </c>
      <c r="D11" s="38" t="s">
        <v>5</v>
      </c>
      <c r="E11" s="38" t="s">
        <v>6</v>
      </c>
      <c r="F11" s="38" t="s">
        <v>7</v>
      </c>
      <c r="G11" s="39" t="s">
        <v>8</v>
      </c>
      <c r="H11" s="40" t="s">
        <v>9</v>
      </c>
    </row>
    <row r="12" spans="1:8" ht="18" customHeight="1">
      <c r="A12" s="41"/>
      <c r="B12" s="20"/>
      <c r="C12" s="21" t="s">
        <v>10</v>
      </c>
      <c r="D12" s="21" t="s">
        <v>11</v>
      </c>
      <c r="E12" s="55"/>
      <c r="F12" s="55"/>
      <c r="G12" s="56"/>
      <c r="H12" s="57"/>
    </row>
    <row r="13" spans="1:8" ht="27">
      <c r="A13" s="66" t="s">
        <v>31</v>
      </c>
      <c r="B13" s="67"/>
      <c r="C13" s="68">
        <v>103</v>
      </c>
      <c r="D13" s="69" t="s">
        <v>30</v>
      </c>
      <c r="E13" s="23"/>
      <c r="F13" s="23"/>
      <c r="G13" s="34"/>
      <c r="H13" s="72">
        <v>36567</v>
      </c>
    </row>
    <row r="14" spans="1:8" ht="18" customHeight="1">
      <c r="A14" s="41"/>
      <c r="B14" s="20"/>
      <c r="C14" s="24"/>
      <c r="D14" s="21"/>
      <c r="E14" s="23"/>
      <c r="F14" s="23"/>
      <c r="G14" s="34"/>
      <c r="H14" s="42"/>
    </row>
    <row r="15" spans="1:8" ht="18" customHeight="1">
      <c r="A15" s="41"/>
      <c r="B15" s="20"/>
      <c r="C15" s="24"/>
      <c r="D15" s="22"/>
      <c r="E15" s="25"/>
      <c r="F15" s="25"/>
      <c r="G15" s="35"/>
      <c r="H15" s="43"/>
    </row>
    <row r="16" spans="1:8" ht="18" customHeight="1" thickBot="1">
      <c r="A16" s="44"/>
      <c r="B16" s="45" t="s">
        <v>12</v>
      </c>
      <c r="C16" s="46"/>
      <c r="D16" s="46"/>
      <c r="E16" s="83">
        <f>E13+E14</f>
        <v>0</v>
      </c>
      <c r="F16" s="83">
        <f>F13+F14</f>
        <v>0</v>
      </c>
      <c r="G16" s="83">
        <f>G13+G14</f>
        <v>0</v>
      </c>
      <c r="H16" s="74">
        <f>H13+H14</f>
        <v>36567</v>
      </c>
    </row>
    <row r="17" spans="1:8" ht="18" customHeight="1">
      <c r="A17" s="19"/>
      <c r="B17" s="19"/>
      <c r="C17" s="19"/>
      <c r="D17" s="19"/>
      <c r="E17" s="26"/>
      <c r="F17" s="26"/>
      <c r="G17" s="26"/>
      <c r="H17" s="26"/>
    </row>
    <row r="18" spans="1:8" ht="18" customHeight="1" thickBot="1">
      <c r="A18" s="50" t="s">
        <v>13</v>
      </c>
      <c r="B18" s="14"/>
      <c r="C18" s="14"/>
      <c r="D18" s="19"/>
      <c r="E18" s="19"/>
      <c r="F18" s="19"/>
      <c r="G18" s="19"/>
      <c r="H18" s="19"/>
    </row>
    <row r="19" spans="1:8" ht="18" customHeight="1">
      <c r="A19" s="36" t="s">
        <v>3</v>
      </c>
      <c r="B19" s="37"/>
      <c r="C19" s="38" t="s">
        <v>4</v>
      </c>
      <c r="D19" s="38" t="s">
        <v>14</v>
      </c>
      <c r="E19" s="38" t="s">
        <v>6</v>
      </c>
      <c r="F19" s="38" t="s">
        <v>7</v>
      </c>
      <c r="G19" s="39" t="s">
        <v>8</v>
      </c>
      <c r="H19" s="40" t="s">
        <v>9</v>
      </c>
    </row>
    <row r="20" spans="1:8" ht="18" customHeight="1">
      <c r="A20" s="41"/>
      <c r="B20" s="27"/>
      <c r="C20" s="21" t="s">
        <v>10</v>
      </c>
      <c r="D20" s="21"/>
      <c r="E20" s="55"/>
      <c r="F20" s="55"/>
      <c r="G20" s="56"/>
      <c r="H20" s="57"/>
    </row>
    <row r="21" spans="1:8" ht="27">
      <c r="A21" s="66" t="s">
        <v>31</v>
      </c>
      <c r="B21" s="67"/>
      <c r="C21" s="68">
        <v>103</v>
      </c>
      <c r="D21" s="69" t="s">
        <v>30</v>
      </c>
      <c r="E21" s="81">
        <v>0</v>
      </c>
      <c r="F21" s="70">
        <v>46361.460600000006</v>
      </c>
      <c r="G21" s="71">
        <v>47451.48961800001</v>
      </c>
      <c r="H21" s="72">
        <v>48567.14688939636</v>
      </c>
    </row>
    <row r="22" spans="1:8" ht="36" customHeight="1">
      <c r="A22" s="89" t="s">
        <v>24</v>
      </c>
      <c r="B22" s="90"/>
      <c r="C22" s="64"/>
      <c r="D22" s="65"/>
      <c r="E22" s="81"/>
      <c r="F22" s="70">
        <v>-6000</v>
      </c>
      <c r="G22" s="71">
        <v>-6000</v>
      </c>
      <c r="H22" s="72">
        <v>-6000</v>
      </c>
    </row>
    <row r="23" spans="1:8" ht="35.25" customHeight="1">
      <c r="A23" s="89" t="s">
        <v>25</v>
      </c>
      <c r="B23" s="90"/>
      <c r="C23" s="22"/>
      <c r="D23" s="22"/>
      <c r="E23" s="82"/>
      <c r="F23" s="70">
        <v>-6000</v>
      </c>
      <c r="G23" s="70">
        <v>-6000</v>
      </c>
      <c r="H23" s="72">
        <v>-6000</v>
      </c>
    </row>
    <row r="24" spans="1:9" ht="18" customHeight="1" thickBot="1">
      <c r="A24" s="44"/>
      <c r="B24" s="45" t="s">
        <v>15</v>
      </c>
      <c r="C24" s="46"/>
      <c r="D24" s="46"/>
      <c r="E24" s="83">
        <f>E21+E22</f>
        <v>0</v>
      </c>
      <c r="F24" s="73">
        <f>F21+F22+F23</f>
        <v>34361.460600000006</v>
      </c>
      <c r="G24" s="73">
        <f>G21+G22+G23</f>
        <v>35451.48961800001</v>
      </c>
      <c r="H24" s="74">
        <f>H21+H22+H23</f>
        <v>36567.14688939636</v>
      </c>
      <c r="I24" s="54"/>
    </row>
    <row r="25" spans="1:8" ht="18" customHeight="1">
      <c r="A25" s="19"/>
      <c r="B25" s="19"/>
      <c r="C25" s="19"/>
      <c r="D25" s="19"/>
      <c r="E25" s="75"/>
      <c r="F25" s="75"/>
      <c r="G25" s="75"/>
      <c r="H25" s="75"/>
    </row>
    <row r="26" spans="1:8" ht="18" customHeight="1" thickBot="1">
      <c r="A26" s="50" t="s">
        <v>16</v>
      </c>
      <c r="B26" s="14"/>
      <c r="C26" s="14"/>
      <c r="D26" s="14"/>
      <c r="E26" s="76"/>
      <c r="F26" s="76"/>
      <c r="G26" s="76"/>
      <c r="H26" s="76"/>
    </row>
    <row r="27" spans="1:10" ht="18" customHeight="1">
      <c r="A27" s="36"/>
      <c r="B27" s="37"/>
      <c r="C27" s="47"/>
      <c r="D27" s="48"/>
      <c r="E27" s="38" t="s">
        <v>6</v>
      </c>
      <c r="F27" s="38" t="s">
        <v>7</v>
      </c>
      <c r="G27" s="39" t="s">
        <v>8</v>
      </c>
      <c r="H27" s="40" t="s">
        <v>9</v>
      </c>
      <c r="I27" s="30"/>
      <c r="J27" s="30"/>
    </row>
    <row r="28" spans="1:10" ht="18" customHeight="1">
      <c r="A28" s="41"/>
      <c r="B28" s="20"/>
      <c r="C28" s="28"/>
      <c r="D28" s="29"/>
      <c r="E28" s="77" t="s">
        <v>19</v>
      </c>
      <c r="F28" s="77" t="s">
        <v>19</v>
      </c>
      <c r="G28" s="56"/>
      <c r="H28" s="57"/>
      <c r="I28" s="30"/>
      <c r="J28" s="30"/>
    </row>
    <row r="29" spans="1:10" ht="32.25" customHeight="1">
      <c r="A29" s="86" t="s">
        <v>26</v>
      </c>
      <c r="B29" s="87"/>
      <c r="C29" s="87"/>
      <c r="D29" s="88"/>
      <c r="E29" s="81">
        <v>0</v>
      </c>
      <c r="F29" s="70">
        <v>21395.949200000003</v>
      </c>
      <c r="G29" s="71">
        <v>21898.990076000002</v>
      </c>
      <c r="H29" s="72">
        <v>22413.857962830953</v>
      </c>
      <c r="I29" s="31"/>
      <c r="J29" s="31"/>
    </row>
    <row r="30" spans="1:10" ht="29.25" customHeight="1">
      <c r="A30" s="86" t="s">
        <v>29</v>
      </c>
      <c r="B30" s="87"/>
      <c r="C30" s="87"/>
      <c r="D30" s="88"/>
      <c r="E30" s="82"/>
      <c r="F30" s="78">
        <v>24965.5114</v>
      </c>
      <c r="G30" s="79">
        <v>25552.499542000005</v>
      </c>
      <c r="H30" s="72">
        <v>26153.288926575344</v>
      </c>
      <c r="I30" s="31"/>
      <c r="J30" s="31"/>
    </row>
    <row r="31" spans="1:8" ht="18" customHeight="1">
      <c r="A31" s="41" t="s">
        <v>27</v>
      </c>
      <c r="B31" s="20"/>
      <c r="C31" s="20"/>
      <c r="D31" s="27"/>
      <c r="E31" s="84"/>
      <c r="F31" s="78">
        <v>-6000</v>
      </c>
      <c r="G31" s="79">
        <v>-6000</v>
      </c>
      <c r="H31" s="80">
        <v>-6000</v>
      </c>
    </row>
    <row r="32" spans="1:8" ht="18" customHeight="1">
      <c r="A32" s="41" t="s">
        <v>28</v>
      </c>
      <c r="B32" s="52"/>
      <c r="C32" s="52"/>
      <c r="D32" s="53"/>
      <c r="E32" s="85"/>
      <c r="F32" s="78">
        <v>-6000</v>
      </c>
      <c r="G32" s="78">
        <v>-6000</v>
      </c>
      <c r="H32" s="80">
        <v>-6000</v>
      </c>
    </row>
    <row r="33" spans="1:10" ht="18" customHeight="1" thickBot="1">
      <c r="A33" s="44" t="s">
        <v>15</v>
      </c>
      <c r="B33" s="45"/>
      <c r="C33" s="45"/>
      <c r="D33" s="49"/>
      <c r="E33" s="83">
        <f>E29+E31</f>
        <v>0</v>
      </c>
      <c r="F33" s="73">
        <f>F29+F30+F31+F32</f>
        <v>34361.460600000006</v>
      </c>
      <c r="G33" s="73">
        <f>G29+G30+G31+G32</f>
        <v>35451.48961800001</v>
      </c>
      <c r="H33" s="74">
        <f>H29+H30+H31+H32</f>
        <v>36567.1468894063</v>
      </c>
      <c r="I33" s="32"/>
      <c r="J33" s="32"/>
    </row>
    <row r="34" spans="1:10" ht="18" customHeight="1">
      <c r="A34" s="19" t="s">
        <v>17</v>
      </c>
      <c r="B34" s="19"/>
      <c r="C34" s="19"/>
      <c r="D34" s="19"/>
      <c r="E34" s="26"/>
      <c r="F34" s="26"/>
      <c r="G34" s="26"/>
      <c r="H34" s="26"/>
      <c r="I34" s="32"/>
      <c r="J34" s="32"/>
    </row>
    <row r="35" spans="1:10" ht="132" customHeight="1">
      <c r="A35" s="19"/>
      <c r="B35" s="19"/>
      <c r="C35" s="19"/>
      <c r="D35" s="19"/>
      <c r="E35" s="26"/>
      <c r="F35" s="26"/>
      <c r="G35" s="26"/>
      <c r="H35" s="26"/>
      <c r="I35" s="32"/>
      <c r="J35" s="32"/>
    </row>
    <row r="36" spans="1:10" s="59" customFormat="1" ht="18.75" customHeight="1">
      <c r="A36" s="61"/>
      <c r="B36" s="62"/>
      <c r="C36" s="62"/>
      <c r="D36" s="62"/>
      <c r="E36" s="62"/>
      <c r="F36" s="62"/>
      <c r="G36" s="62"/>
      <c r="H36" s="62"/>
      <c r="I36" s="60"/>
      <c r="J36" s="60"/>
    </row>
    <row r="37" spans="1:10" s="59" customFormat="1" ht="18.75" customHeight="1">
      <c r="A37" s="61"/>
      <c r="B37" s="62"/>
      <c r="C37" s="62"/>
      <c r="D37" s="62"/>
      <c r="E37" s="62"/>
      <c r="F37" s="62"/>
      <c r="G37" s="62"/>
      <c r="H37" s="62"/>
      <c r="I37" s="60"/>
      <c r="J37" s="60"/>
    </row>
    <row r="38" ht="12.75">
      <c r="A38" s="58"/>
    </row>
  </sheetData>
  <mergeCells count="4">
    <mergeCell ref="A29:D29"/>
    <mergeCell ref="A22:B22"/>
    <mergeCell ref="A23:B23"/>
    <mergeCell ref="A30:D30"/>
  </mergeCells>
  <printOptions/>
  <pageMargins left="0.77" right="0.75" top="0.2" bottom="0.25" header="0.17" footer="0.24"/>
  <pageSetup fitToHeight="1" fitToWidth="1"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benders</cp:lastModifiedBy>
  <cp:lastPrinted>2005-09-21T16:59:30Z</cp:lastPrinted>
  <dcterms:created xsi:type="dcterms:W3CDTF">1999-06-02T23:29:55Z</dcterms:created>
  <dcterms:modified xsi:type="dcterms:W3CDTF">2005-09-21T16:59:41Z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1909774399</vt:i4>
  </property>
  <property fmtid="{D5CDD505-2E9C-101B-9397-08002B2CF9AE}" pid="4" name="_EmailSubje">
    <vt:lpwstr>Transfering city owned traffic signals to Renton &amp; Tukwila</vt:lpwstr>
  </property>
  <property fmtid="{D5CDD505-2E9C-101B-9397-08002B2CF9AE}" pid="5" name="_AuthorEma">
    <vt:lpwstr>Shelley.Harrison@METROKC.GOV</vt:lpwstr>
  </property>
  <property fmtid="{D5CDD505-2E9C-101B-9397-08002B2CF9AE}" pid="6" name="_AuthorEmailDisplayNa">
    <vt:lpwstr>Harrison, Shelley</vt:lpwstr>
  </property>
  <property fmtid="{D5CDD505-2E9C-101B-9397-08002B2CF9AE}" pid="7" name="_PreviousAdHocReviewCycle">
    <vt:i4>-1879749022</vt:i4>
  </property>
</Properties>
</file>