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0" yWindow="105" windowWidth="12120" windowHeight="7905" activeTab="0"/>
  </bookViews>
  <sheets>
    <sheet name="Fiscal Note" sheetId="1" r:id="rId1"/>
  </sheets>
  <definedNames>
    <definedName name="_xlnm.Print_Area" localSheetId="0">'Fiscal Note'!$A$1:$H$43</definedName>
  </definedNames>
  <calcPr fullCalcOnLoad="1"/>
</workbook>
</file>

<file path=xl/sharedStrings.xml><?xml version="1.0" encoding="utf-8"?>
<sst xmlns="http://schemas.openxmlformats.org/spreadsheetml/2006/main" count="46" uniqueCount="32">
  <si>
    <t>TOTAL</t>
  </si>
  <si>
    <t>Code</t>
  </si>
  <si>
    <t>FISCAL NOTE</t>
  </si>
  <si>
    <t xml:space="preserve">Ordinance/Motion No.  </t>
  </si>
  <si>
    <t xml:space="preserve">Title:   </t>
  </si>
  <si>
    <t xml:space="preserve">Note Prepared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</si>
  <si>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</si>
  <si>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</si>
  <si>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</si>
  <si>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</si>
  <si>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</si>
  <si>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</si>
  <si>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</si>
  <si>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</si>
  <si>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</si>
  <si>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</si>
  <si>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</si>
  <si>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</si>
  <si>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</si>
  <si>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</si>
  <si>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</si>
  <si>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</si>
  <si>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</si>
  <si>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</si>
  <si>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</si>
  <si>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Note Reviewed By:  Marty Lindley</t>
  </si>
  <si>
    <t>Marty Lindley</t>
  </si>
  <si>
    <t>Affected Agency and/or Agencies: DCHS CSD</t>
  </si>
  <si>
    <t>Vets &amp; Family Levy</t>
  </si>
  <si>
    <t>Millage</t>
  </si>
  <si>
    <t>Veterans Levy Planning &amp; Implementation</t>
  </si>
  <si>
    <t>2006-0267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</si>
</sst>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&quot;$&quot;#,##0.000000"/>
    <numFmt numFmtId="172" formatCode="&quot;$&quot;#,##0.0000"/>
    <numFmt numFmtId="173" formatCode="&quot;$&quot;#,##0.00"/>
    <numFmt numFmtId="174" formatCode="[$-409]dddd\,\ mmmm\ dd\,\ yyyy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000"/>
    <numFmt numFmtId="179" formatCode="_(* #,##0.0_);_(* \(#,##0.0\);_(* &quot;-&quot;_);_(@_)"/>
    <numFmt numFmtId="180" formatCode="_(* #,##0.00_);_(* \(#,##0.00\);_(* &quot;-&quot;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78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7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41" fontId="6" fillId="0" borderId="11" xfId="0" applyNumberFormat="1" applyFont="1" applyBorder="1" applyAlignment="1">
      <alignment horizontal="right"/>
    </xf>
    <xf numFmtId="37" fontId="8" fillId="0" borderId="11" xfId="0" applyNumberFormat="1" applyFont="1" applyBorder="1" applyAlignment="1">
      <alignment horizontal="right"/>
    </xf>
    <xf numFmtId="165" fontId="6" fillId="0" borderId="11" xfId="15" applyNumberFormat="1" applyFont="1" applyBorder="1" applyAlignment="1">
      <alignment/>
    </xf>
    <xf numFmtId="37" fontId="6" fillId="0" borderId="11" xfId="0" applyNumberFormat="1" applyFont="1" applyBorder="1" applyAlignment="1" quotePrefix="1">
      <alignment horizontal="right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2</v>
      </c>
      <c r="E1" s="3"/>
      <c r="F1" s="3"/>
      <c r="G1" s="2"/>
      <c r="H1" s="2" t="s">
        <v>31</v>
      </c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3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4</v>
      </c>
      <c r="B4" s="67" t="s">
        <v>30</v>
      </c>
      <c r="C4" s="68"/>
      <c r="D4" s="68"/>
      <c r="E4" s="68"/>
      <c r="F4" s="68"/>
      <c r="G4" s="68"/>
      <c r="H4" s="69"/>
      <c r="I4" s="4"/>
    </row>
    <row r="5" spans="1:8" ht="13.5">
      <c r="A5" s="10" t="s">
        <v>27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5</v>
      </c>
      <c r="B6" s="11"/>
      <c r="C6" s="11" t="s">
        <v>26</v>
      </c>
      <c r="D6" s="11"/>
      <c r="E6" s="11"/>
      <c r="F6" s="11"/>
      <c r="G6" s="11"/>
      <c r="H6" s="12"/>
    </row>
    <row r="7" spans="1:8" ht="14.25" thickBot="1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6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7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20" t="s">
        <v>14</v>
      </c>
    </row>
    <row r="12" spans="1:8" ht="13.5">
      <c r="A12" s="17"/>
      <c r="B12" s="18"/>
      <c r="C12" s="19" t="s">
        <v>1</v>
      </c>
      <c r="D12" s="19" t="s">
        <v>15</v>
      </c>
      <c r="E12" s="19">
        <v>2006</v>
      </c>
      <c r="F12" s="19">
        <v>2007</v>
      </c>
      <c r="G12" s="19">
        <v>2008</v>
      </c>
      <c r="H12" s="20">
        <v>2009</v>
      </c>
    </row>
    <row r="13" spans="1:8" s="26" customFormat="1" ht="12">
      <c r="A13" s="58" t="s">
        <v>28</v>
      </c>
      <c r="B13" s="59"/>
      <c r="C13" s="60">
        <v>1141</v>
      </c>
      <c r="D13" s="60" t="s">
        <v>29</v>
      </c>
      <c r="E13" s="54">
        <v>6750000</v>
      </c>
      <c r="F13" s="24">
        <v>6918750</v>
      </c>
      <c r="G13" s="24">
        <v>7091719</v>
      </c>
      <c r="H13" s="25">
        <v>7269012</v>
      </c>
    </row>
    <row r="14" spans="1:8" s="26" customFormat="1" ht="12">
      <c r="A14" s="58"/>
      <c r="B14" s="59"/>
      <c r="C14" s="61"/>
      <c r="D14" s="60"/>
      <c r="E14" s="56"/>
      <c r="F14" s="24"/>
      <c r="G14" s="24"/>
      <c r="H14" s="25"/>
    </row>
    <row r="15" spans="1:8" s="26" customFormat="1" ht="12">
      <c r="A15" s="21"/>
      <c r="B15" s="22"/>
      <c r="C15" s="27"/>
      <c r="D15" s="23"/>
      <c r="E15" s="23"/>
      <c r="F15" s="28"/>
      <c r="G15" s="28"/>
      <c r="H15" s="29"/>
    </row>
    <row r="16" spans="1:8" ht="13.5">
      <c r="A16" s="17"/>
      <c r="B16" s="18" t="s">
        <v>16</v>
      </c>
      <c r="C16" s="30"/>
      <c r="D16" s="30"/>
      <c r="E16" s="31">
        <f>SUM(E13:E15)</f>
        <v>6750000</v>
      </c>
      <c r="F16" s="31">
        <f>SUM(F13:F15)</f>
        <v>6918750</v>
      </c>
      <c r="G16" s="31">
        <f>SUM(G13:G15)</f>
        <v>7091719</v>
      </c>
      <c r="H16" s="32">
        <f>SUM(H13:H15)</f>
        <v>7269012</v>
      </c>
    </row>
    <row r="17" spans="1:8" ht="13.5">
      <c r="A17" s="16"/>
      <c r="B17" s="16"/>
      <c r="C17" s="16"/>
      <c r="D17" s="16"/>
      <c r="E17" s="16"/>
      <c r="F17" s="33"/>
      <c r="G17" s="33"/>
      <c r="H17" s="33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33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17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8</v>
      </c>
      <c r="C23" s="19" t="s">
        <v>9</v>
      </c>
      <c r="D23" s="19" t="s">
        <v>18</v>
      </c>
      <c r="E23" s="19" t="s">
        <v>11</v>
      </c>
      <c r="F23" s="19" t="s">
        <v>12</v>
      </c>
      <c r="G23" s="19" t="s">
        <v>13</v>
      </c>
      <c r="H23" s="20" t="s">
        <v>14</v>
      </c>
    </row>
    <row r="24" spans="1:8" ht="13.5">
      <c r="A24" s="17"/>
      <c r="B24" s="34"/>
      <c r="C24" s="19" t="s">
        <v>1</v>
      </c>
      <c r="D24" s="19"/>
      <c r="E24" s="19">
        <v>2006</v>
      </c>
      <c r="F24" s="19">
        <v>2007</v>
      </c>
      <c r="G24" s="19">
        <v>2008</v>
      </c>
      <c r="H24" s="20">
        <v>2009</v>
      </c>
    </row>
    <row r="25" spans="1:8" s="26" customFormat="1" ht="12.75">
      <c r="A25" s="62" t="s">
        <v>28</v>
      </c>
      <c r="B25" s="63"/>
      <c r="C25" s="64">
        <v>1141</v>
      </c>
      <c r="D25" s="65" t="s">
        <v>29</v>
      </c>
      <c r="E25" s="55">
        <v>1304884</v>
      </c>
      <c r="F25" s="55">
        <v>12363866</v>
      </c>
      <c r="G25" s="55">
        <v>7091719</v>
      </c>
      <c r="H25" s="29">
        <v>7269012</v>
      </c>
    </row>
    <row r="26" spans="1:8" s="26" customFormat="1" ht="12">
      <c r="A26" s="58"/>
      <c r="B26" s="63"/>
      <c r="C26" s="61"/>
      <c r="D26" s="66"/>
      <c r="E26" s="57"/>
      <c r="F26" s="28"/>
      <c r="G26" s="28"/>
      <c r="H26" s="29"/>
    </row>
    <row r="27" spans="1:8" s="26" customFormat="1" ht="12">
      <c r="A27" s="21"/>
      <c r="B27" s="35"/>
      <c r="C27" s="23"/>
      <c r="D27" s="23"/>
      <c r="E27" s="36"/>
      <c r="F27" s="24"/>
      <c r="G27" s="24"/>
      <c r="H27" s="25"/>
    </row>
    <row r="28" spans="1:8" ht="13.5">
      <c r="A28" s="17"/>
      <c r="B28" s="18" t="s">
        <v>0</v>
      </c>
      <c r="C28" s="30"/>
      <c r="D28" s="30"/>
      <c r="E28" s="37">
        <f>SUM(E25:E27)</f>
        <v>1304884</v>
      </c>
      <c r="F28" s="31">
        <f>SUM(F25:F27)</f>
        <v>12363866</v>
      </c>
      <c r="G28" s="31">
        <f>SUM(G25:G27)</f>
        <v>7091719</v>
      </c>
      <c r="H28" s="32">
        <f>SUM(H25:H27)</f>
        <v>7269012</v>
      </c>
    </row>
    <row r="29" spans="1:8" ht="13.5">
      <c r="A29" s="16"/>
      <c r="B29" s="16"/>
      <c r="C29" s="16"/>
      <c r="D29" s="16"/>
      <c r="E29" s="16"/>
      <c r="F29" s="33"/>
      <c r="G29" s="33"/>
      <c r="H29" s="33"/>
    </row>
    <row r="30" spans="1:8" ht="13.5">
      <c r="A30" s="16"/>
      <c r="B30" s="16"/>
      <c r="C30" s="16"/>
      <c r="D30" s="16"/>
      <c r="E30" s="16"/>
      <c r="F30" s="33"/>
      <c r="G30" s="33"/>
      <c r="H30" s="33"/>
    </row>
    <row r="31" spans="1:8" ht="13.5">
      <c r="A31" s="16"/>
      <c r="B31" s="16"/>
      <c r="C31" s="16"/>
      <c r="D31" s="16"/>
      <c r="E31" s="16"/>
      <c r="F31" s="33"/>
      <c r="G31" s="33"/>
      <c r="H31" s="33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19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38"/>
      <c r="D34" s="39"/>
      <c r="E34" s="19" t="s">
        <v>11</v>
      </c>
      <c r="F34" s="19" t="s">
        <v>12</v>
      </c>
      <c r="G34" s="19" t="s">
        <v>13</v>
      </c>
      <c r="H34" s="20" t="s">
        <v>14</v>
      </c>
      <c r="I34" s="40"/>
      <c r="J34" s="40"/>
      <c r="K34" s="40"/>
    </row>
    <row r="35" spans="1:11" ht="13.5">
      <c r="A35" s="17"/>
      <c r="B35" s="18"/>
      <c r="C35" s="38"/>
      <c r="D35" s="39"/>
      <c r="E35" s="19">
        <v>2006</v>
      </c>
      <c r="F35" s="19">
        <v>2007</v>
      </c>
      <c r="G35" s="19">
        <v>2008</v>
      </c>
      <c r="H35" s="20">
        <v>2009</v>
      </c>
      <c r="I35" s="40"/>
      <c r="J35" s="40"/>
      <c r="K35" s="40"/>
    </row>
    <row r="36" spans="1:11" ht="13.5">
      <c r="A36" s="17" t="s">
        <v>20</v>
      </c>
      <c r="B36" s="18"/>
      <c r="C36" s="18"/>
      <c r="D36" s="34"/>
      <c r="E36" s="52">
        <f>153326+128756</f>
        <v>282082</v>
      </c>
      <c r="F36" s="31">
        <f>279182</f>
        <v>279182</v>
      </c>
      <c r="G36" s="31">
        <f>291600</f>
        <v>291600</v>
      </c>
      <c r="H36" s="32">
        <f>304570</f>
        <v>304570</v>
      </c>
      <c r="I36" s="41"/>
      <c r="J36" s="41"/>
      <c r="K36" s="41"/>
    </row>
    <row r="37" spans="1:11" ht="13.5">
      <c r="A37" s="17" t="s">
        <v>21</v>
      </c>
      <c r="B37" s="18"/>
      <c r="C37" s="18"/>
      <c r="D37" s="34"/>
      <c r="E37" s="52">
        <v>1022801</v>
      </c>
      <c r="F37" s="31">
        <f>5445116+6639568</f>
        <v>12084684</v>
      </c>
      <c r="G37" s="31">
        <f>6800119</f>
        <v>6800119</v>
      </c>
      <c r="H37" s="32">
        <f>6964442</f>
        <v>6964442</v>
      </c>
      <c r="I37" s="41"/>
      <c r="J37" s="41"/>
      <c r="K37" s="41"/>
    </row>
    <row r="38" spans="1:9" ht="13.5">
      <c r="A38" s="17" t="s">
        <v>22</v>
      </c>
      <c r="B38" s="18"/>
      <c r="C38" s="18"/>
      <c r="D38" s="34"/>
      <c r="E38" s="52">
        <v>0</v>
      </c>
      <c r="F38" s="31">
        <v>0</v>
      </c>
      <c r="G38" s="31">
        <v>0</v>
      </c>
      <c r="H38" s="32">
        <f>+G38</f>
        <v>0</v>
      </c>
      <c r="I38" s="42"/>
    </row>
    <row r="39" spans="1:8" ht="13.5">
      <c r="A39" s="17" t="s">
        <v>23</v>
      </c>
      <c r="B39" s="18"/>
      <c r="C39" s="18"/>
      <c r="D39" s="34"/>
      <c r="E39" s="53">
        <v>0</v>
      </c>
      <c r="F39" s="31">
        <v>0</v>
      </c>
      <c r="G39" s="31">
        <v>0</v>
      </c>
      <c r="H39" s="32">
        <f>+G39</f>
        <v>0</v>
      </c>
    </row>
    <row r="40" spans="1:11" ht="14.25" thickBot="1">
      <c r="A40" s="43" t="s">
        <v>0</v>
      </c>
      <c r="B40" s="44"/>
      <c r="C40" s="44"/>
      <c r="D40" s="45"/>
      <c r="E40" s="46">
        <f>SUM(E36:E39)</f>
        <v>1304883</v>
      </c>
      <c r="F40" s="47">
        <f>SUM(F36:F39)</f>
        <v>12363866</v>
      </c>
      <c r="G40" s="47">
        <f>SUM(G36:G39)</f>
        <v>7091719</v>
      </c>
      <c r="H40" s="48">
        <f>SUM(H36:H39)</f>
        <v>7269012</v>
      </c>
      <c r="I40" s="42"/>
      <c r="J40" s="42"/>
      <c r="K40" s="42"/>
    </row>
    <row r="41" spans="1:11" ht="14.25" thickTop="1">
      <c r="A41" s="16"/>
      <c r="B41" s="16"/>
      <c r="C41" s="16"/>
      <c r="D41" s="16"/>
      <c r="E41" s="16"/>
      <c r="F41" s="33"/>
      <c r="G41" s="33"/>
      <c r="H41" s="33"/>
      <c r="I41" s="42"/>
      <c r="J41" s="42"/>
      <c r="K41" s="42"/>
    </row>
    <row r="42" spans="1:11" ht="13.5">
      <c r="A42" s="16"/>
      <c r="B42" s="16"/>
      <c r="C42" s="16"/>
      <c r="D42" s="16"/>
      <c r="E42" s="16"/>
      <c r="F42" s="33"/>
      <c r="G42" s="33"/>
      <c r="H42" s="33"/>
      <c r="I42" s="42"/>
      <c r="J42" s="42"/>
      <c r="K42" s="42"/>
    </row>
    <row r="43" spans="1:11" ht="13.5">
      <c r="A43" s="16" t="s">
        <v>24</v>
      </c>
      <c r="B43" s="16"/>
      <c r="C43" s="16"/>
      <c r="D43" s="16"/>
      <c r="E43" s="16"/>
      <c r="F43" s="33"/>
      <c r="G43" s="33"/>
      <c r="H43" s="33"/>
      <c r="I43" s="42"/>
      <c r="J43" s="42"/>
      <c r="K43" s="42"/>
    </row>
    <row r="44" spans="1:11" ht="13.5">
      <c r="A44" s="16"/>
      <c r="B44" s="16"/>
      <c r="C44" s="16"/>
      <c r="D44" s="16"/>
      <c r="E44" s="16"/>
      <c r="F44" s="33"/>
      <c r="G44" s="33"/>
      <c r="H44" s="33"/>
      <c r="I44" s="42"/>
      <c r="J44" s="42"/>
      <c r="K44" s="42"/>
    </row>
    <row r="45" spans="1:8" ht="13.5">
      <c r="A45" s="16"/>
      <c r="B45" s="16"/>
      <c r="C45" s="16"/>
      <c r="D45" s="16"/>
      <c r="E45" s="16"/>
      <c r="F45" s="16"/>
      <c r="G45" s="16"/>
      <c r="H45" s="16"/>
    </row>
    <row r="46" spans="1:8" ht="13.5">
      <c r="A46" s="49"/>
      <c r="B46" s="16"/>
      <c r="C46" s="16"/>
      <c r="D46" s="16"/>
      <c r="E46" s="16"/>
      <c r="F46" s="33"/>
      <c r="G46" s="33"/>
      <c r="H46" s="33"/>
    </row>
    <row r="49" ht="12.75">
      <c r="B49" s="50"/>
    </row>
    <row r="50" ht="12.75">
      <c r="B50" s="50"/>
    </row>
    <row r="51" ht="12.75">
      <c r="B51" s="50"/>
    </row>
    <row r="52" ht="12.75">
      <c r="B52" s="50"/>
    </row>
    <row r="53" ht="12.75">
      <c r="B53" s="51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&amp;L&amp;8Copy of 2Q06 Vets Levy Omnibus forms, Fiscal Note
5/31/2006, 10:35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2006-06-01T18:21:30Z</cp:lastPrinted>
  <dcterms:created xsi:type="dcterms:W3CDTF">1901-01-01T08:00:00Z</dcterms:created>
  <dcterms:modified xsi:type="dcterms:W3CDTF">2006-06-01T18:21:33Z</dcterms:modified>
  <cp:category/>
  <cp:version/>
  <cp:contentType/>
  <cp:contentStatus/>
</cp:coreProperties>
</file>