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28" yWindow="65428" windowWidth="23256" windowHeight="12576" activeTab="0"/>
  </bookViews>
  <sheets>
    <sheet name="Attachment A" sheetId="1" r:id="rId1"/>
  </sheets>
  <definedNames>
    <definedName name="_xlnm.Print_Area" localSheetId="0">'Attachment A'!$A$2:$L$45</definedName>
    <definedName name="_xlnm.Print_Titles" localSheetId="0">'Attachment A'!$1:$5</definedName>
  </definedNames>
  <calcPr calcId="191029"/>
  <extLst/>
</workbook>
</file>

<file path=xl/sharedStrings.xml><?xml version="1.0" encoding="utf-8"?>
<sst xmlns="http://schemas.openxmlformats.org/spreadsheetml/2006/main" count="50" uniqueCount="37">
  <si>
    <t>2021 COVID-19 Emergency Ordinance #8 - Executive Proposed</t>
  </si>
  <si>
    <t>3310 LONG-TERM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</si>
  <si>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</si>
  <si>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</si>
  <si>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</si>
  <si>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</si>
  <si>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FY21-22</t>
  </si>
  <si>
    <t>FY23-24</t>
  </si>
  <si>
    <t>FY25-26</t>
  </si>
  <si>
    <t>Total 6-Year Budget</t>
  </si>
  <si>
    <t>1138566</t>
  </si>
  <si>
    <r>
      <rPr>
        <b/>
        <sz val="10"/>
        <color rgb="FF000000"/>
        <rFont val="Calibri"/>
        <family val="2"/>
      </rPr>
      <t xml:space="preserve">DES LTLF ISSAQUAH HOTEL
</t>
    </r>
    <r>
      <rPr>
        <sz val="8"/>
        <color rgb="FF000000"/>
        <rFont val="Calibri"/>
        <family val="2"/>
      </rPr>
      <t>STANDALONE</t>
    </r>
  </si>
  <si>
    <t>1138625</t>
  </si>
  <si>
    <r>
      <rPr>
        <b/>
        <sz val="10"/>
        <color rgb="FF000000"/>
        <rFont val="Calibri"/>
        <family val="2"/>
      </rPr>
      <t xml:space="preserve">DES LTLF SODO WRHS COVID FAC
</t>
    </r>
    <r>
      <rPr>
        <sz val="8"/>
        <color rgb="FF000000"/>
        <rFont val="Calibri"/>
        <family val="2"/>
      </rPr>
      <t>STANDALONE</t>
    </r>
  </si>
  <si>
    <t>1138678</t>
  </si>
  <si>
    <r>
      <rPr>
        <b/>
        <sz val="10"/>
        <color rgb="FF000000"/>
        <rFont val="Calibri"/>
        <family val="2"/>
      </rPr>
      <t xml:space="preserve">DES LTLF RENTON RED LION
</t>
    </r>
    <r>
      <rPr>
        <sz val="8"/>
        <color rgb="FF000000"/>
        <rFont val="Calibri"/>
        <family val="2"/>
      </rPr>
      <t>STANDALONE</t>
    </r>
  </si>
  <si>
    <t>1138768</t>
  </si>
  <si>
    <r>
      <rPr>
        <b/>
        <sz val="10"/>
        <color rgb="FF000000"/>
        <rFont val="Calibri"/>
        <family val="2"/>
      </rPr>
      <t xml:space="preserve">DES LTLF CIVIC HOTEL
</t>
    </r>
    <r>
      <rPr>
        <sz val="8"/>
        <color rgb="FF000000"/>
        <rFont val="Calibri"/>
        <family val="2"/>
      </rPr>
      <t>STANDALONE</t>
    </r>
  </si>
  <si>
    <t>1140719</t>
  </si>
  <si>
    <r>
      <rPr>
        <b/>
        <sz val="10"/>
        <color rgb="FF000000"/>
        <rFont val="Calibri"/>
        <family val="2"/>
      </rPr>
      <t xml:space="preserve">DES LTLF 1ST AVE S WAREHOUSE
</t>
    </r>
    <r>
      <rPr>
        <sz val="8"/>
        <color rgb="FF000000"/>
        <rFont val="Calibri"/>
        <family val="2"/>
      </rPr>
      <t>STANDALONE</t>
    </r>
  </si>
  <si>
    <t>1140752</t>
  </si>
  <si>
    <r>
      <rPr>
        <b/>
        <sz val="10"/>
        <color rgb="FF000000"/>
        <rFont val="Calibri"/>
        <family val="2"/>
      </rPr>
      <t xml:space="preserve">DES LTLF SEATAC SLEEP INN
</t>
    </r>
    <r>
      <rPr>
        <sz val="8"/>
        <color rgb="FF000000"/>
        <rFont val="Calibri"/>
        <family val="2"/>
      </rPr>
      <t>STANDALONE</t>
    </r>
  </si>
  <si>
    <t>1141558</t>
  </si>
  <si>
    <r>
      <rPr>
        <b/>
        <sz val="10"/>
        <color rgb="FF000000"/>
        <rFont val="Calibri"/>
        <family val="2"/>
      </rPr>
      <t xml:space="preserve">DES LTLF KENT 43 WAREHOUSE
</t>
    </r>
    <r>
      <rPr>
        <sz val="8"/>
        <color rgb="FF000000"/>
        <rFont val="Calibri"/>
        <family val="2"/>
      </rPr>
      <t>STANDALONE</t>
    </r>
  </si>
  <si>
    <t>1141698</t>
  </si>
  <si>
    <r>
      <rPr>
        <b/>
        <sz val="10"/>
        <color rgb="FF000000"/>
        <rFont val="Calibri"/>
        <family val="2"/>
      </rPr>
      <t xml:space="preserve">DES LTLF HIAWATHA ARPA
</t>
    </r>
    <r>
      <rPr>
        <sz val="8"/>
        <color rgb="FF000000"/>
        <rFont val="Calibri"/>
        <family val="2"/>
      </rPr>
      <t>STANDALONE</t>
    </r>
  </si>
  <si>
    <t>3310 - LONG-TERM LEASES</t>
  </si>
  <si>
    <t>Total</t>
  </si>
  <si>
    <t/>
  </si>
  <si>
    <t>3951 BLDG REPAIR/REPL SUBFUND</t>
  </si>
  <si>
    <t>1138370</t>
  </si>
  <si>
    <r>
      <rPr>
        <b/>
        <sz val="10"/>
        <color rgb="FF000000"/>
        <rFont val="Calibri"/>
        <family val="2"/>
      </rPr>
      <t xml:space="preserve">DES FMD ISO/QUAR MODULAR MOVES
</t>
    </r>
    <r>
      <rPr>
        <sz val="8"/>
        <color rgb="FF000000"/>
        <rFont val="Calibri"/>
        <family val="2"/>
      </rPr>
      <t>PROGRAMMATIC</t>
    </r>
  </si>
  <si>
    <t>1141628</t>
  </si>
  <si>
    <r>
      <rPr>
        <b/>
        <sz val="10"/>
        <color rgb="FF000000"/>
        <rFont val="Calibri"/>
        <family val="2"/>
      </rPr>
      <t xml:space="preserve">DES FMD LEASED HOTEL RESTORE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</si>
  <si>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</si>
  <si>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</si>
  <si>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ATTACHMENT A Capital Improvement Program Dated 6_9_2021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</si>
</sst>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0" fontId="2" fillId="0" borderId="0" xfId="0" applyFont="1"/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3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164" fontId="6" fillId="4" borderId="18" xfId="0" applyNumberFormat="1" applyFont="1" applyFill="1" applyBorder="1" applyAlignment="1">
      <alignment horizontal="right" vertical="top" wrapText="1" readingOrder="1"/>
    </xf>
    <xf numFmtId="0" fontId="2" fillId="4" borderId="19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horizontal="left"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5" fillId="2" borderId="30" xfId="0" applyNumberFormat="1" applyFont="1" applyFill="1" applyBorder="1" applyAlignment="1">
      <alignment horizontal="center" vertical="top" wrapText="1" readingOrder="1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horizontal="center" vertical="top" wrapText="1" readingOrder="1"/>
    </xf>
    <xf numFmtId="164" fontId="6" fillId="5" borderId="11" xfId="0" applyNumberFormat="1" applyFont="1" applyFill="1" applyBorder="1" applyAlignment="1">
      <alignment horizontal="right" vertical="top" wrapText="1" readingOrder="1"/>
    </xf>
    <xf numFmtId="0" fontId="2" fillId="5" borderId="24" xfId="0" applyNumberFormat="1" applyFont="1" applyFill="1" applyBorder="1" applyAlignment="1">
      <alignment vertical="top" wrapText="1"/>
    </xf>
    <xf numFmtId="0" fontId="2" fillId="5" borderId="25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0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0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1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1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1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1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2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22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83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83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34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34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4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438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4"/>
  <sheetViews>
    <sheetView showGridLines="0" tabSelected="1" workbookViewId="0" topLeftCell="A1">
      <pane ySplit="5" topLeftCell="A26" activePane="bottomLeft" state="frozen"/>
      <selection pane="bottomLeft" activeCell="O37" sqref="O37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ht="1.2" customHeight="1"/>
    <row r="2" spans="1:12" s="16" customFormat="1" ht="34.95" customHeight="1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5.4" customHeight="1"/>
    <row r="4" spans="1:12" ht="20.25" customHeight="1">
      <c r="A4" s="21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3" customHeight="1"/>
    <row r="6" spans="1:12" ht="18" customHeight="1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27.6">
      <c r="A7" s="1" t="s">
        <v>2</v>
      </c>
      <c r="B7" s="2" t="s">
        <v>3</v>
      </c>
      <c r="C7" s="26" t="s">
        <v>4</v>
      </c>
      <c r="D7" s="27"/>
      <c r="E7" s="27"/>
      <c r="F7" s="26" t="s">
        <v>5</v>
      </c>
      <c r="G7" s="27"/>
      <c r="H7" s="27"/>
      <c r="I7" s="3" t="s">
        <v>6</v>
      </c>
      <c r="J7" s="3" t="s">
        <v>7</v>
      </c>
      <c r="K7" s="3" t="s">
        <v>8</v>
      </c>
      <c r="L7" s="4" t="s">
        <v>9</v>
      </c>
    </row>
    <row r="8" spans="1:12" ht="15">
      <c r="A8" s="31" t="s">
        <v>10</v>
      </c>
      <c r="B8" s="34" t="s">
        <v>11</v>
      </c>
      <c r="C8" s="5"/>
      <c r="D8" s="6"/>
      <c r="E8" s="7"/>
      <c r="F8" s="5"/>
      <c r="G8" s="6"/>
      <c r="H8" s="7"/>
      <c r="I8" s="50">
        <v>-200000</v>
      </c>
      <c r="J8" s="37">
        <v>0</v>
      </c>
      <c r="K8" s="37">
        <v>0</v>
      </c>
      <c r="L8" s="28">
        <f>SUM(I8:K10)</f>
        <v>-200000</v>
      </c>
    </row>
    <row r="9" spans="1:12" ht="18" customHeight="1">
      <c r="A9" s="32"/>
      <c r="B9" s="35"/>
      <c r="C9" s="8"/>
      <c r="D9" s="9"/>
      <c r="E9" s="10"/>
      <c r="F9" s="8"/>
      <c r="G9" s="9"/>
      <c r="H9" s="10"/>
      <c r="I9" s="51"/>
      <c r="J9" s="35"/>
      <c r="K9" s="35"/>
      <c r="L9" s="29"/>
    </row>
    <row r="10" spans="1:12" ht="15">
      <c r="A10" s="33"/>
      <c r="B10" s="36"/>
      <c r="C10" s="11"/>
      <c r="D10" s="12"/>
      <c r="E10" s="13"/>
      <c r="F10" s="11"/>
      <c r="G10" s="12"/>
      <c r="H10" s="13"/>
      <c r="I10" s="52"/>
      <c r="J10" s="36"/>
      <c r="K10" s="36"/>
      <c r="L10" s="30"/>
    </row>
    <row r="11" spans="1:12" ht="15">
      <c r="A11" s="31" t="s">
        <v>12</v>
      </c>
      <c r="B11" s="34" t="s">
        <v>13</v>
      </c>
      <c r="C11" s="5"/>
      <c r="D11" s="6"/>
      <c r="E11" s="7"/>
      <c r="F11" s="5"/>
      <c r="G11" s="6"/>
      <c r="H11" s="7"/>
      <c r="I11" s="50">
        <v>604190</v>
      </c>
      <c r="J11" s="37">
        <v>0</v>
      </c>
      <c r="K11" s="37">
        <v>0</v>
      </c>
      <c r="L11" s="28">
        <f aca="true" t="shared" si="0" ref="L11">SUM(I11:K13)</f>
        <v>604190</v>
      </c>
    </row>
    <row r="12" spans="1:12" ht="18" customHeight="1">
      <c r="A12" s="32"/>
      <c r="B12" s="35"/>
      <c r="C12" s="8"/>
      <c r="D12" s="9"/>
      <c r="E12" s="10"/>
      <c r="F12" s="8"/>
      <c r="G12" s="9"/>
      <c r="H12" s="10"/>
      <c r="I12" s="51"/>
      <c r="J12" s="35"/>
      <c r="K12" s="35"/>
      <c r="L12" s="29"/>
    </row>
    <row r="13" spans="1:12" ht="15">
      <c r="A13" s="33"/>
      <c r="B13" s="36"/>
      <c r="C13" s="11"/>
      <c r="D13" s="12"/>
      <c r="E13" s="13"/>
      <c r="F13" s="11"/>
      <c r="G13" s="12"/>
      <c r="H13" s="13"/>
      <c r="I13" s="52"/>
      <c r="J13" s="36"/>
      <c r="K13" s="36"/>
      <c r="L13" s="30"/>
    </row>
    <row r="14" spans="1:12" ht="15">
      <c r="A14" s="31" t="s">
        <v>14</v>
      </c>
      <c r="B14" s="34" t="s">
        <v>15</v>
      </c>
      <c r="C14" s="5"/>
      <c r="D14" s="6"/>
      <c r="E14" s="7"/>
      <c r="F14" s="5"/>
      <c r="G14" s="6"/>
      <c r="H14" s="7"/>
      <c r="I14" s="50">
        <v>992250</v>
      </c>
      <c r="J14" s="37">
        <v>0</v>
      </c>
      <c r="K14" s="37">
        <v>0</v>
      </c>
      <c r="L14" s="28">
        <f aca="true" t="shared" si="1" ref="L14">SUM(I14:K16)</f>
        <v>992250</v>
      </c>
    </row>
    <row r="15" spans="1:12" ht="18" customHeight="1">
      <c r="A15" s="32"/>
      <c r="B15" s="35"/>
      <c r="C15" s="8"/>
      <c r="D15" s="9"/>
      <c r="E15" s="10"/>
      <c r="F15" s="8"/>
      <c r="G15" s="9"/>
      <c r="H15" s="10"/>
      <c r="I15" s="51"/>
      <c r="J15" s="35"/>
      <c r="K15" s="35"/>
      <c r="L15" s="29"/>
    </row>
    <row r="16" spans="1:12" ht="15">
      <c r="A16" s="33"/>
      <c r="B16" s="36"/>
      <c r="C16" s="11"/>
      <c r="D16" s="12"/>
      <c r="E16" s="13"/>
      <c r="F16" s="11"/>
      <c r="G16" s="12"/>
      <c r="H16" s="13"/>
      <c r="I16" s="52"/>
      <c r="J16" s="36"/>
      <c r="K16" s="36"/>
      <c r="L16" s="30"/>
    </row>
    <row r="17" spans="1:12" ht="15">
      <c r="A17" s="31" t="s">
        <v>16</v>
      </c>
      <c r="B17" s="34" t="s">
        <v>17</v>
      </c>
      <c r="C17" s="5"/>
      <c r="D17" s="6"/>
      <c r="E17" s="7"/>
      <c r="F17" s="5"/>
      <c r="G17" s="6"/>
      <c r="H17" s="7"/>
      <c r="I17" s="50">
        <v>1584000</v>
      </c>
      <c r="J17" s="37">
        <v>0</v>
      </c>
      <c r="K17" s="37">
        <v>0</v>
      </c>
      <c r="L17" s="28">
        <f aca="true" t="shared" si="2" ref="L17">SUM(I17:K19)</f>
        <v>1584000</v>
      </c>
    </row>
    <row r="18" spans="1:12" ht="18" customHeight="1">
      <c r="A18" s="32"/>
      <c r="B18" s="35"/>
      <c r="C18" s="8"/>
      <c r="D18" s="9"/>
      <c r="E18" s="10"/>
      <c r="F18" s="8"/>
      <c r="G18" s="9"/>
      <c r="H18" s="10"/>
      <c r="I18" s="51"/>
      <c r="J18" s="35"/>
      <c r="K18" s="35"/>
      <c r="L18" s="29"/>
    </row>
    <row r="19" spans="1:12" ht="15">
      <c r="A19" s="33"/>
      <c r="B19" s="36"/>
      <c r="C19" s="11"/>
      <c r="D19" s="12"/>
      <c r="E19" s="13"/>
      <c r="F19" s="11"/>
      <c r="G19" s="12"/>
      <c r="H19" s="13"/>
      <c r="I19" s="52"/>
      <c r="J19" s="36"/>
      <c r="K19" s="36"/>
      <c r="L19" s="30"/>
    </row>
    <row r="20" spans="1:12" ht="15">
      <c r="A20" s="31" t="s">
        <v>18</v>
      </c>
      <c r="B20" s="34" t="s">
        <v>19</v>
      </c>
      <c r="C20" s="5"/>
      <c r="D20" s="6"/>
      <c r="E20" s="7"/>
      <c r="F20" s="5"/>
      <c r="G20" s="6"/>
      <c r="H20" s="7"/>
      <c r="I20" s="50">
        <v>124811</v>
      </c>
      <c r="J20" s="37">
        <v>0</v>
      </c>
      <c r="K20" s="37">
        <v>0</v>
      </c>
      <c r="L20" s="28">
        <f aca="true" t="shared" si="3" ref="L20">SUM(I20:K22)</f>
        <v>124811</v>
      </c>
    </row>
    <row r="21" spans="1:12" ht="18" customHeight="1">
      <c r="A21" s="32"/>
      <c r="B21" s="35"/>
      <c r="C21" s="8"/>
      <c r="D21" s="9"/>
      <c r="E21" s="10"/>
      <c r="F21" s="8"/>
      <c r="G21" s="9"/>
      <c r="H21" s="10"/>
      <c r="I21" s="51"/>
      <c r="J21" s="35"/>
      <c r="K21" s="35"/>
      <c r="L21" s="29"/>
    </row>
    <row r="22" spans="1:12" ht="15">
      <c r="A22" s="33"/>
      <c r="B22" s="36"/>
      <c r="C22" s="11"/>
      <c r="D22" s="12"/>
      <c r="E22" s="13"/>
      <c r="F22" s="11"/>
      <c r="G22" s="12"/>
      <c r="H22" s="13"/>
      <c r="I22" s="52"/>
      <c r="J22" s="36"/>
      <c r="K22" s="36"/>
      <c r="L22" s="30"/>
    </row>
    <row r="23" spans="1:12" ht="15">
      <c r="A23" s="31" t="s">
        <v>20</v>
      </c>
      <c r="B23" s="34" t="s">
        <v>21</v>
      </c>
      <c r="C23" s="5"/>
      <c r="D23" s="6"/>
      <c r="E23" s="7"/>
      <c r="F23" s="5"/>
      <c r="G23" s="6"/>
      <c r="H23" s="7"/>
      <c r="I23" s="50">
        <v>425250</v>
      </c>
      <c r="J23" s="37">
        <v>0</v>
      </c>
      <c r="K23" s="37">
        <v>0</v>
      </c>
      <c r="L23" s="28">
        <f aca="true" t="shared" si="4" ref="L23">SUM(I23:K25)</f>
        <v>425250</v>
      </c>
    </row>
    <row r="24" spans="1:12" ht="18" customHeight="1">
      <c r="A24" s="32"/>
      <c r="B24" s="35"/>
      <c r="C24" s="8"/>
      <c r="D24" s="9"/>
      <c r="E24" s="10"/>
      <c r="F24" s="8"/>
      <c r="G24" s="9"/>
      <c r="H24" s="10"/>
      <c r="I24" s="51"/>
      <c r="J24" s="35"/>
      <c r="K24" s="35"/>
      <c r="L24" s="29"/>
    </row>
    <row r="25" spans="1:12" ht="15">
      <c r="A25" s="33"/>
      <c r="B25" s="36"/>
      <c r="C25" s="11"/>
      <c r="D25" s="12"/>
      <c r="E25" s="13"/>
      <c r="F25" s="11"/>
      <c r="G25" s="12"/>
      <c r="H25" s="13"/>
      <c r="I25" s="52"/>
      <c r="J25" s="36"/>
      <c r="K25" s="36"/>
      <c r="L25" s="30"/>
    </row>
    <row r="26" spans="1:12" ht="15">
      <c r="A26" s="31" t="s">
        <v>22</v>
      </c>
      <c r="B26" s="34" t="s">
        <v>23</v>
      </c>
      <c r="C26" s="5"/>
      <c r="D26" s="6"/>
      <c r="E26" s="7"/>
      <c r="F26" s="5"/>
      <c r="G26" s="6"/>
      <c r="H26" s="7"/>
      <c r="I26" s="50">
        <v>221165</v>
      </c>
      <c r="J26" s="37">
        <v>0</v>
      </c>
      <c r="K26" s="37">
        <v>0</v>
      </c>
      <c r="L26" s="28">
        <f aca="true" t="shared" si="5" ref="L26">SUM(I26:K28)</f>
        <v>221165</v>
      </c>
    </row>
    <row r="27" spans="1:12" ht="18" customHeight="1">
      <c r="A27" s="32"/>
      <c r="B27" s="35"/>
      <c r="C27" s="8"/>
      <c r="D27" s="9"/>
      <c r="E27" s="10"/>
      <c r="F27" s="8"/>
      <c r="G27" s="9"/>
      <c r="H27" s="10"/>
      <c r="I27" s="51"/>
      <c r="J27" s="35"/>
      <c r="K27" s="35"/>
      <c r="L27" s="29"/>
    </row>
    <row r="28" spans="1:12" ht="15">
      <c r="A28" s="33"/>
      <c r="B28" s="36"/>
      <c r="C28" s="11"/>
      <c r="D28" s="12"/>
      <c r="E28" s="13"/>
      <c r="F28" s="11"/>
      <c r="G28" s="12"/>
      <c r="H28" s="13"/>
      <c r="I28" s="52"/>
      <c r="J28" s="36"/>
      <c r="K28" s="36"/>
      <c r="L28" s="30"/>
    </row>
    <row r="29" spans="1:12" ht="15">
      <c r="A29" s="31" t="s">
        <v>24</v>
      </c>
      <c r="B29" s="34" t="s">
        <v>25</v>
      </c>
      <c r="C29" s="5"/>
      <c r="D29" s="6"/>
      <c r="E29" s="7"/>
      <c r="F29" s="5"/>
      <c r="G29" s="6"/>
      <c r="H29" s="7"/>
      <c r="I29" s="50">
        <v>212800</v>
      </c>
      <c r="J29" s="37">
        <v>0</v>
      </c>
      <c r="K29" s="37">
        <v>0</v>
      </c>
      <c r="L29" s="28">
        <f aca="true" t="shared" si="6" ref="L29">SUM(I29:K31)</f>
        <v>212800</v>
      </c>
    </row>
    <row r="30" spans="1:12" ht="18" customHeight="1">
      <c r="A30" s="32"/>
      <c r="B30" s="35"/>
      <c r="C30" s="8"/>
      <c r="D30" s="9"/>
      <c r="E30" s="10"/>
      <c r="F30" s="8"/>
      <c r="G30" s="9"/>
      <c r="H30" s="10"/>
      <c r="I30" s="51"/>
      <c r="J30" s="35"/>
      <c r="K30" s="35"/>
      <c r="L30" s="29"/>
    </row>
    <row r="31" spans="1:12" ht="15">
      <c r="A31" s="33"/>
      <c r="B31" s="36"/>
      <c r="C31" s="11"/>
      <c r="D31" s="12"/>
      <c r="E31" s="13"/>
      <c r="F31" s="11"/>
      <c r="G31" s="12"/>
      <c r="H31" s="13"/>
      <c r="I31" s="52"/>
      <c r="J31" s="36"/>
      <c r="K31" s="36"/>
      <c r="L31" s="30"/>
    </row>
    <row r="32" spans="1:12" ht="18" customHeight="1">
      <c r="A32" s="38" t="s">
        <v>26</v>
      </c>
      <c r="B32" s="27"/>
      <c r="C32" s="39" t="s">
        <v>27</v>
      </c>
      <c r="D32" s="40"/>
      <c r="E32" s="41"/>
      <c r="F32" s="39" t="s">
        <v>28</v>
      </c>
      <c r="G32" s="40"/>
      <c r="H32" s="41"/>
      <c r="I32" s="14">
        <f>SUM(I8:I31)</f>
        <v>3964466</v>
      </c>
      <c r="J32" s="14">
        <f aca="true" t="shared" si="7" ref="J32:L32">SUM(J8:J31)</f>
        <v>0</v>
      </c>
      <c r="K32" s="14">
        <f t="shared" si="7"/>
        <v>0</v>
      </c>
      <c r="L32" s="17">
        <f t="shared" si="7"/>
        <v>3964466</v>
      </c>
    </row>
    <row r="33" spans="1:12" ht="6.75" customHeight="1">
      <c r="A33" s="42" t="s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3"/>
    </row>
    <row r="34" spans="1:12" ht="18" customHeight="1">
      <c r="A34" s="23" t="s">
        <v>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</row>
    <row r="35" spans="1:12" ht="27.6">
      <c r="A35" s="1" t="s">
        <v>2</v>
      </c>
      <c r="B35" s="2" t="s">
        <v>3</v>
      </c>
      <c r="C35" s="26" t="s">
        <v>4</v>
      </c>
      <c r="D35" s="27"/>
      <c r="E35" s="27"/>
      <c r="F35" s="26" t="s">
        <v>5</v>
      </c>
      <c r="G35" s="27"/>
      <c r="H35" s="27"/>
      <c r="I35" s="3" t="s">
        <v>6</v>
      </c>
      <c r="J35" s="3" t="s">
        <v>7</v>
      </c>
      <c r="K35" s="3" t="s">
        <v>8</v>
      </c>
      <c r="L35" s="4" t="s">
        <v>9</v>
      </c>
    </row>
    <row r="36" spans="1:12" ht="15">
      <c r="A36" s="31" t="s">
        <v>30</v>
      </c>
      <c r="B36" s="34" t="s">
        <v>31</v>
      </c>
      <c r="C36" s="5"/>
      <c r="D36" s="6"/>
      <c r="E36" s="7"/>
      <c r="F36" s="5"/>
      <c r="G36" s="6"/>
      <c r="H36" s="7"/>
      <c r="I36" s="50">
        <v>375000</v>
      </c>
      <c r="J36" s="37">
        <v>0</v>
      </c>
      <c r="K36" s="37">
        <v>0</v>
      </c>
      <c r="L36" s="28">
        <f>SUM(I36:K38)</f>
        <v>375000</v>
      </c>
    </row>
    <row r="37" spans="1:12" ht="18" customHeight="1">
      <c r="A37" s="32"/>
      <c r="B37" s="35"/>
      <c r="C37" s="8"/>
      <c r="D37" s="9"/>
      <c r="E37" s="10"/>
      <c r="F37" s="8"/>
      <c r="G37" s="9"/>
      <c r="H37" s="10"/>
      <c r="I37" s="51"/>
      <c r="J37" s="35"/>
      <c r="K37" s="35"/>
      <c r="L37" s="29"/>
    </row>
    <row r="38" spans="1:12" ht="15">
      <c r="A38" s="33"/>
      <c r="B38" s="36"/>
      <c r="C38" s="11"/>
      <c r="D38" s="12"/>
      <c r="E38" s="13"/>
      <c r="F38" s="11"/>
      <c r="G38" s="12"/>
      <c r="H38" s="13"/>
      <c r="I38" s="52"/>
      <c r="J38" s="36"/>
      <c r="K38" s="36"/>
      <c r="L38" s="30"/>
    </row>
    <row r="39" spans="1:12" ht="15">
      <c r="A39" s="31" t="s">
        <v>32</v>
      </c>
      <c r="B39" s="34" t="s">
        <v>33</v>
      </c>
      <c r="C39" s="5"/>
      <c r="D39" s="6"/>
      <c r="E39" s="7"/>
      <c r="F39" s="5"/>
      <c r="G39" s="6"/>
      <c r="H39" s="7"/>
      <c r="I39" s="50">
        <v>12200000</v>
      </c>
      <c r="J39" s="37">
        <v>0</v>
      </c>
      <c r="K39" s="37">
        <v>0</v>
      </c>
      <c r="L39" s="28">
        <f>SUM(I39:K41)</f>
        <v>12200000</v>
      </c>
    </row>
    <row r="40" spans="1:12" ht="18" customHeight="1">
      <c r="A40" s="32"/>
      <c r="B40" s="35"/>
      <c r="C40" s="8"/>
      <c r="D40" s="9"/>
      <c r="E40" s="10"/>
      <c r="F40" s="8"/>
      <c r="G40" s="9"/>
      <c r="H40" s="10"/>
      <c r="I40" s="51"/>
      <c r="J40" s="35"/>
      <c r="K40" s="35"/>
      <c r="L40" s="29"/>
    </row>
    <row r="41" spans="1:12" ht="15">
      <c r="A41" s="33"/>
      <c r="B41" s="36"/>
      <c r="C41" s="11"/>
      <c r="D41" s="12"/>
      <c r="E41" s="13"/>
      <c r="F41" s="11"/>
      <c r="G41" s="12"/>
      <c r="H41" s="13"/>
      <c r="I41" s="52"/>
      <c r="J41" s="36"/>
      <c r="K41" s="36"/>
      <c r="L41" s="30"/>
    </row>
    <row r="42" spans="1:12" ht="18" customHeight="1">
      <c r="A42" s="38" t="s">
        <v>34</v>
      </c>
      <c r="B42" s="27"/>
      <c r="C42" s="39" t="s">
        <v>27</v>
      </c>
      <c r="D42" s="40"/>
      <c r="E42" s="41"/>
      <c r="F42" s="39" t="s">
        <v>28</v>
      </c>
      <c r="G42" s="40"/>
      <c r="H42" s="41"/>
      <c r="I42" s="14">
        <f>SUM(I36:I41)</f>
        <v>12575000</v>
      </c>
      <c r="J42" s="14">
        <f aca="true" t="shared" si="8" ref="J42:L42">SUM(J36:J41)</f>
        <v>0</v>
      </c>
      <c r="K42" s="14">
        <f t="shared" si="8"/>
        <v>0</v>
      </c>
      <c r="L42" s="17">
        <f t="shared" si="8"/>
        <v>12575000</v>
      </c>
    </row>
    <row r="43" spans="1:12" ht="6.75" customHeight="1">
      <c r="A43" s="42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43"/>
    </row>
    <row r="44" spans="1:12" ht="15">
      <c r="A44" s="46" t="s">
        <v>35</v>
      </c>
      <c r="B44" s="47"/>
      <c r="C44" s="47"/>
      <c r="D44" s="47"/>
      <c r="E44" s="48"/>
      <c r="F44" s="49" t="s">
        <v>28</v>
      </c>
      <c r="G44" s="47"/>
      <c r="H44" s="48"/>
      <c r="I44" s="15">
        <f>I32+I42</f>
        <v>16539466</v>
      </c>
      <c r="J44" s="15">
        <f aca="true" t="shared" si="9" ref="J44:L44">J32+J42</f>
        <v>0</v>
      </c>
      <c r="K44" s="15">
        <f t="shared" si="9"/>
        <v>0</v>
      </c>
      <c r="L44" s="18">
        <f t="shared" si="9"/>
        <v>16539466</v>
      </c>
    </row>
    <row r="45" ht="2.1" customHeight="1"/>
  </sheetData>
  <mergeCells count="78">
    <mergeCell ref="A42:B42"/>
    <mergeCell ref="C42:E42"/>
    <mergeCell ref="F42:H42"/>
    <mergeCell ref="A43:L43"/>
    <mergeCell ref="A44:E44"/>
    <mergeCell ref="F44:H44"/>
    <mergeCell ref="J36:J38"/>
    <mergeCell ref="K36:K38"/>
    <mergeCell ref="L36:L38"/>
    <mergeCell ref="A39:A41"/>
    <mergeCell ref="B39:B41"/>
    <mergeCell ref="I39:I41"/>
    <mergeCell ref="J39:J41"/>
    <mergeCell ref="K39:K41"/>
    <mergeCell ref="L39:L41"/>
    <mergeCell ref="C35:E35"/>
    <mergeCell ref="F35:H35"/>
    <mergeCell ref="A36:A38"/>
    <mergeCell ref="B36:B38"/>
    <mergeCell ref="I36:I38"/>
    <mergeCell ref="A32:B32"/>
    <mergeCell ref="C32:E32"/>
    <mergeCell ref="F32:H32"/>
    <mergeCell ref="A33:L33"/>
    <mergeCell ref="A34:L34"/>
    <mergeCell ref="L26:L28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L20:L22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14:L16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8:L10"/>
    <mergeCell ref="A11:A13"/>
    <mergeCell ref="B11:B13"/>
    <mergeCell ref="I11:I13"/>
    <mergeCell ref="J11:J13"/>
    <mergeCell ref="K11:K13"/>
    <mergeCell ref="L11:L13"/>
    <mergeCell ref="A8:A10"/>
    <mergeCell ref="B8:B10"/>
    <mergeCell ref="I8:I10"/>
    <mergeCell ref="J8:J10"/>
    <mergeCell ref="K8:K10"/>
    <mergeCell ref="A2:L2"/>
    <mergeCell ref="A4:L4"/>
    <mergeCell ref="A6:L6"/>
    <mergeCell ref="C7:E7"/>
    <mergeCell ref="F7:H7"/>
  </mergeCells>
  <printOptions/>
  <pageMargins left="0.25" right="0.25" top="0.5" bottom="0.719029921259843" header="0.5" footer="0.5"/>
  <pageSetup fitToHeight="1" fitToWidth="1" horizontalDpi="300" verticalDpi="300" orientation="portrait" scale="92" r:id="rId2"/>
  <headerFooter alignWithMargins="0">
    <oddFooter>&amp;L&amp;"Calibri,Regular"&amp;8&amp;T &amp;D&amp;C&amp;P of &amp;N&amp;R&amp;"Calibri,Regular"&amp;8&amp;F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Record, Jim</cp:lastModifiedBy>
  <cp:lastPrinted>2021-06-10T14:38:54Z</cp:lastPrinted>
  <dcterms:created xsi:type="dcterms:W3CDTF">2021-06-10T14:31:57Z</dcterms:created>
  <dcterms:modified xsi:type="dcterms:W3CDTF">2021-06-14T14:13:55Z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