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activeTab="0"/>
  </bookViews>
  <sheets>
    <sheet name="Attachment A" sheetId="1" r:id="rId1"/>
  </sheets>
  <definedNames>
    <definedName name="_xlnm.Print_Area" localSheetId="0">'Attachment A'!$A$5:$L$471</definedName>
    <definedName name="_xlnm.Print_Titles" localSheetId="0">'Attachment A'!$1:$7</definedName>
  </definedNames>
  <calcPr calcId="191029"/>
  <extLst/>
</workbook>
</file>

<file path=xl/sharedStrings.xml><?xml version="1.0" encoding="utf-8"?>
<sst xmlns="http://schemas.openxmlformats.org/spreadsheetml/2006/main" count="376" uniqueCount="320">
  <si>
    <t>3151 CONSERV FUTURES SUB-FUND</t>
  </si>
  <si>
    <t>1047186</t>
  </si>
  <si>
    <r>
      <rPr>
        <b/>
        <sz val="10"/>
        <color rgb="FF000000"/>
        <rFont val="Calibri"/>
        <family val="2"/>
      </rPr>
      <t xml:space="preserve">WLCF KC TOLT RVR NATRL AREA
</t>
    </r>
    <r>
      <rPr>
        <sz val="8"/>
        <color rgb="FF000000"/>
        <rFont val="Calibri"/>
        <family val="2"/>
      </rPr>
      <t>STANDALONE</t>
    </r>
  </si>
  <si>
    <t>1047194</t>
  </si>
  <si>
    <r>
      <rPr>
        <b/>
        <sz val="10"/>
        <color rgb="FF000000"/>
        <rFont val="Calibri"/>
        <family val="2"/>
      </rPr>
      <t xml:space="preserve">WLCF KC LWR CDR R CNSRVTN ARA
</t>
    </r>
    <r>
      <rPr>
        <sz val="8"/>
        <color rgb="FF000000"/>
        <rFont val="Calibri"/>
        <family val="2"/>
      </rPr>
      <t>STANDALONE</t>
    </r>
  </si>
  <si>
    <t>1047198</t>
  </si>
  <si>
    <r>
      <rPr>
        <b/>
        <sz val="10"/>
        <color rgb="FF000000"/>
        <rFont val="Calibri"/>
        <family val="2"/>
      </rPr>
      <t xml:space="preserve">WLCF KC WHITE RVR/PNNCLE PK/R
</t>
    </r>
    <r>
      <rPr>
        <sz val="8"/>
        <color rgb="FF000000"/>
        <rFont val="Calibri"/>
        <family val="2"/>
      </rPr>
      <t>STANDALONE</t>
    </r>
  </si>
  <si>
    <t>1047227</t>
  </si>
  <si>
    <r>
      <rPr>
        <b/>
        <sz val="10"/>
        <color rgb="FF000000"/>
        <rFont val="Calibri"/>
        <family val="2"/>
      </rPr>
      <t xml:space="preserve">WLCF BEL BELLEVUE GRNWY&amp;OS
</t>
    </r>
    <r>
      <rPr>
        <sz val="8"/>
        <color rgb="FF000000"/>
        <rFont val="Calibri"/>
        <family val="2"/>
      </rPr>
      <t>STANDALONE</t>
    </r>
  </si>
  <si>
    <t>1047347</t>
  </si>
  <si>
    <r>
      <rPr>
        <b/>
        <sz val="10"/>
        <color rgb="FF000000"/>
        <rFont val="Calibri"/>
        <family val="2"/>
      </rPr>
      <t xml:space="preserve">WLCF KC ISSAQUAH CREEK PRTCTN
</t>
    </r>
    <r>
      <rPr>
        <sz val="8"/>
        <color rgb="FF000000"/>
        <rFont val="Calibri"/>
        <family val="2"/>
      </rPr>
      <t>STANDALONE</t>
    </r>
  </si>
  <si>
    <t>1112176</t>
  </si>
  <si>
    <r>
      <rPr>
        <b/>
        <sz val="10"/>
        <color rgb="FF000000"/>
        <rFont val="Calibri"/>
        <family val="2"/>
      </rPr>
      <t xml:space="preserve">WLCF KC BASS/BEAVER PLUM CREEK
</t>
    </r>
    <r>
      <rPr>
        <sz val="8"/>
        <color rgb="FF000000"/>
        <rFont val="Calibri"/>
        <family val="2"/>
      </rPr>
      <t>STANDALONE</t>
    </r>
  </si>
  <si>
    <t>1113919</t>
  </si>
  <si>
    <r>
      <rPr>
        <b/>
        <sz val="10"/>
        <color rgb="FF000000"/>
        <rFont val="Calibri"/>
        <family val="2"/>
      </rPr>
      <t xml:space="preserve">WLCF KC PATTERSON CREEK
</t>
    </r>
    <r>
      <rPr>
        <sz val="8"/>
        <color rgb="FF000000"/>
        <rFont val="Calibri"/>
        <family val="2"/>
      </rPr>
      <t>STANDALONE</t>
    </r>
  </si>
  <si>
    <t>1116231</t>
  </si>
  <si>
    <r>
      <rPr>
        <b/>
        <sz val="10"/>
        <color rgb="FF000000"/>
        <rFont val="Calibri"/>
        <family val="2"/>
      </rPr>
      <t xml:space="preserve">WLCF KC BEAR CK WATERWAYS
</t>
    </r>
    <r>
      <rPr>
        <sz val="8"/>
        <color rgb="FF000000"/>
        <rFont val="Calibri"/>
        <family val="2"/>
      </rPr>
      <t>STANDALONE</t>
    </r>
  </si>
  <si>
    <t>1116249</t>
  </si>
  <si>
    <r>
      <rPr>
        <b/>
        <sz val="10"/>
        <color rgb="FF000000"/>
        <rFont val="Calibri"/>
        <family val="2"/>
      </rPr>
      <t xml:space="preserve">WLCF KC Maury Island Trail
</t>
    </r>
    <r>
      <rPr>
        <sz val="8"/>
        <color rgb="FF000000"/>
        <rFont val="Calibri"/>
        <family val="2"/>
      </rPr>
      <t>STANDALONE</t>
    </r>
  </si>
  <si>
    <t>1116251</t>
  </si>
  <si>
    <r>
      <rPr>
        <b/>
        <sz val="10"/>
        <color rgb="FF000000"/>
        <rFont val="Calibri"/>
        <family val="2"/>
      </rPr>
      <t xml:space="preserve">WLCF SEA No Rainier Urban Vil
</t>
    </r>
    <r>
      <rPr>
        <sz val="8"/>
        <color rgb="FF000000"/>
        <rFont val="Calibri"/>
        <family val="2"/>
      </rPr>
      <t>STANDALONE</t>
    </r>
  </si>
  <si>
    <t>1116254</t>
  </si>
  <si>
    <r>
      <rPr>
        <b/>
        <sz val="10"/>
        <color rgb="FF000000"/>
        <rFont val="Calibri"/>
        <family val="2"/>
      </rPr>
      <t xml:space="preserve">WLCF SEA NE Queen Anne Green
</t>
    </r>
    <r>
      <rPr>
        <sz val="8"/>
        <color rgb="FF000000"/>
        <rFont val="Calibri"/>
        <family val="2"/>
      </rPr>
      <t>STANDALONE</t>
    </r>
  </si>
  <si>
    <t>1116264</t>
  </si>
  <si>
    <r>
      <rPr>
        <b/>
        <sz val="10"/>
        <color rgb="FF000000"/>
        <rFont val="Calibri"/>
        <family val="2"/>
      </rPr>
      <t xml:space="preserve">WLCF KC MASTER
</t>
    </r>
    <r>
      <rPr>
        <sz val="8"/>
        <color rgb="FF000000"/>
        <rFont val="Calibri"/>
        <family val="2"/>
      </rPr>
      <t>STANDALONE</t>
    </r>
  </si>
  <si>
    <t>1121020</t>
  </si>
  <si>
    <r>
      <rPr>
        <b/>
        <sz val="10"/>
        <color rgb="FF000000"/>
        <rFont val="Calibri"/>
        <family val="2"/>
      </rPr>
      <t xml:space="preserve">WLCF KC JUDD CRK-PARADISE
</t>
    </r>
    <r>
      <rPr>
        <sz val="8"/>
        <color rgb="FF000000"/>
        <rFont val="Calibri"/>
        <family val="2"/>
      </rPr>
      <t>STANDALONE</t>
    </r>
  </si>
  <si>
    <t>1122040</t>
  </si>
  <si>
    <r>
      <rPr>
        <b/>
        <sz val="10"/>
        <color rgb="FF000000"/>
        <rFont val="Calibri"/>
        <family val="2"/>
      </rPr>
      <t xml:space="preserve">WLCF SEA South Park Plaza
</t>
    </r>
    <r>
      <rPr>
        <sz val="8"/>
        <color rgb="FF000000"/>
        <rFont val="Calibri"/>
        <family val="2"/>
      </rPr>
      <t>STANDALONE</t>
    </r>
  </si>
  <si>
    <t>1122057</t>
  </si>
  <si>
    <r>
      <rPr>
        <b/>
        <sz val="10"/>
        <color rgb="FF000000"/>
        <rFont val="Calibri"/>
        <family val="2"/>
      </rPr>
      <t xml:space="preserve">WLCF KC Dairies in King Co/TDR
</t>
    </r>
    <r>
      <rPr>
        <sz val="8"/>
        <color rgb="FF000000"/>
        <rFont val="Calibri"/>
        <family val="2"/>
      </rPr>
      <t>STANDALONE</t>
    </r>
  </si>
  <si>
    <t>1122060</t>
  </si>
  <si>
    <r>
      <rPr>
        <b/>
        <sz val="10"/>
        <color rgb="FF000000"/>
        <rFont val="Calibri"/>
        <family val="2"/>
      </rPr>
      <t xml:space="preserve">WLCF KC COTTAGE&amp;COLD CREEK NA
</t>
    </r>
    <r>
      <rPr>
        <sz val="8"/>
        <color rgb="FF000000"/>
        <rFont val="Calibri"/>
        <family val="2"/>
      </rPr>
      <t>STANDALONE</t>
    </r>
  </si>
  <si>
    <t>1122061</t>
  </si>
  <si>
    <r>
      <rPr>
        <b/>
        <sz val="10"/>
        <color rgb="FF000000"/>
        <rFont val="Calibri"/>
        <family val="2"/>
      </rPr>
      <t xml:space="preserve">WLCF KC ISSAQUAH CREEK CONSERV
</t>
    </r>
    <r>
      <rPr>
        <sz val="8"/>
        <color rgb="FF000000"/>
        <rFont val="Calibri"/>
        <family val="2"/>
      </rPr>
      <t>STANDALONE</t>
    </r>
  </si>
  <si>
    <t>1122062</t>
  </si>
  <si>
    <r>
      <rPr>
        <b/>
        <sz val="10"/>
        <color rgb="FF000000"/>
        <rFont val="Calibri"/>
        <family val="2"/>
      </rPr>
      <t xml:space="preserve">WLCF KC BLACK DIAMOND NA ADD
</t>
    </r>
    <r>
      <rPr>
        <sz val="8"/>
        <color rgb="FF000000"/>
        <rFont val="Calibri"/>
        <family val="2"/>
      </rPr>
      <t>STANDALONE</t>
    </r>
  </si>
  <si>
    <t>1123830</t>
  </si>
  <si>
    <r>
      <rPr>
        <b/>
        <sz val="10"/>
        <color rgb="FF000000"/>
        <rFont val="Calibri"/>
        <family val="2"/>
      </rPr>
      <t xml:space="preserve">WLCF KC SOUTH FORK SKYKOMISH
</t>
    </r>
    <r>
      <rPr>
        <sz val="8"/>
        <color rgb="FF000000"/>
        <rFont val="Calibri"/>
        <family val="2"/>
      </rPr>
      <t>STANDALONE</t>
    </r>
  </si>
  <si>
    <t>1123835</t>
  </si>
  <si>
    <r>
      <rPr>
        <b/>
        <sz val="10"/>
        <color rgb="FF000000"/>
        <rFont val="Calibri"/>
        <family val="2"/>
      </rPr>
      <t xml:space="preserve">WLCF KC BOISE CRK RESTORATN
</t>
    </r>
    <r>
      <rPr>
        <sz val="8"/>
        <color rgb="FF000000"/>
        <rFont val="Calibri"/>
        <family val="2"/>
      </rPr>
      <t>STANDALONE</t>
    </r>
  </si>
  <si>
    <t>1126726</t>
  </si>
  <si>
    <r>
      <rPr>
        <b/>
        <sz val="10"/>
        <color rgb="FF000000"/>
        <rFont val="Calibri"/>
        <family val="2"/>
      </rPr>
      <t xml:space="preserve">WLCF BUR SKC URBAN AG CENTER
</t>
    </r>
    <r>
      <rPr>
        <sz val="8"/>
        <color rgb="FF000000"/>
        <rFont val="Calibri"/>
        <family val="2"/>
      </rPr>
      <t>STANDALONE</t>
    </r>
  </si>
  <si>
    <t>1126739</t>
  </si>
  <si>
    <r>
      <rPr>
        <b/>
        <sz val="10"/>
        <color rgb="FF000000"/>
        <rFont val="Calibri"/>
        <family val="2"/>
      </rPr>
      <t xml:space="preserve">WLCF SEA N RAINIER UV TST ST
</t>
    </r>
    <r>
      <rPr>
        <sz val="8"/>
        <color rgb="FF000000"/>
        <rFont val="Calibri"/>
        <family val="2"/>
      </rPr>
      <t>STANDALONE</t>
    </r>
  </si>
  <si>
    <t>1126743</t>
  </si>
  <si>
    <r>
      <rPr>
        <b/>
        <sz val="10"/>
        <color rgb="FF000000"/>
        <rFont val="Calibri"/>
        <family val="2"/>
      </rPr>
      <t xml:space="preserve">WLCF KC GR LWR NEWAUKUM CK
</t>
    </r>
    <r>
      <rPr>
        <sz val="8"/>
        <color rgb="FF000000"/>
        <rFont val="Calibri"/>
        <family val="2"/>
      </rPr>
      <t>STANDALONE</t>
    </r>
  </si>
  <si>
    <t>1126744</t>
  </si>
  <si>
    <r>
      <rPr>
        <b/>
        <sz val="10"/>
        <color rgb="FF000000"/>
        <rFont val="Calibri"/>
        <family val="2"/>
      </rPr>
      <t xml:space="preserve">WLCF KC GR MID NEWAUKUM SP CK
</t>
    </r>
    <r>
      <rPr>
        <sz val="8"/>
        <color rgb="FF000000"/>
        <rFont val="Calibri"/>
        <family val="2"/>
      </rPr>
      <t>STANDALONE</t>
    </r>
  </si>
  <si>
    <t>1126745</t>
  </si>
  <si>
    <r>
      <rPr>
        <b/>
        <sz val="10"/>
        <color rgb="FF000000"/>
        <rFont val="Calibri"/>
        <family val="2"/>
      </rPr>
      <t xml:space="preserve">WLCF KC GR REGREENING GREEN
</t>
    </r>
    <r>
      <rPr>
        <sz val="8"/>
        <color rgb="FF000000"/>
        <rFont val="Calibri"/>
        <family val="2"/>
      </rPr>
      <t>STANDALONE</t>
    </r>
  </si>
  <si>
    <t>1129221</t>
  </si>
  <si>
    <r>
      <rPr>
        <b/>
        <sz val="10"/>
        <color rgb="FF000000"/>
        <rFont val="Calibri"/>
        <family val="2"/>
      </rPr>
      <t xml:space="preserve">WLCF LFP SPU PROPERTY
</t>
    </r>
    <r>
      <rPr>
        <sz val="8"/>
        <color rgb="FF000000"/>
        <rFont val="Calibri"/>
        <family val="2"/>
      </rPr>
      <t>STANDALONE</t>
    </r>
  </si>
  <si>
    <t>1129235</t>
  </si>
  <si>
    <r>
      <rPr>
        <b/>
        <sz val="10"/>
        <color rgb="FF000000"/>
        <rFont val="Calibri"/>
        <family val="2"/>
      </rPr>
      <t xml:space="preserve">WLCF SEA LONGFELLOW CREEK ADD
</t>
    </r>
    <r>
      <rPr>
        <sz val="8"/>
        <color rgb="FF000000"/>
        <rFont val="Calibri"/>
        <family val="2"/>
      </rPr>
      <t>STANDALONE</t>
    </r>
  </si>
  <si>
    <t>1129267</t>
  </si>
  <si>
    <r>
      <rPr>
        <b/>
        <sz val="10"/>
        <color rgb="FF000000"/>
        <rFont val="Calibri"/>
        <family val="2"/>
      </rPr>
      <t xml:space="preserve">WLCF KC PINER POINT NAT AREA
</t>
    </r>
    <r>
      <rPr>
        <sz val="8"/>
        <color rgb="FF000000"/>
        <rFont val="Calibri"/>
        <family val="2"/>
      </rPr>
      <t>STANDALONE</t>
    </r>
  </si>
  <si>
    <t>1129268</t>
  </si>
  <si>
    <r>
      <rPr>
        <b/>
        <sz val="10"/>
        <color rgb="FF000000"/>
        <rFont val="Calibri"/>
        <family val="2"/>
      </rPr>
      <t xml:space="preserve">WLCF KC VASHON SPRING BEACH
</t>
    </r>
    <r>
      <rPr>
        <sz val="8"/>
        <color rgb="FF000000"/>
        <rFont val="Calibri"/>
        <family val="2"/>
      </rPr>
      <t>STANDALONE</t>
    </r>
  </si>
  <si>
    <t>1129272</t>
  </si>
  <si>
    <r>
      <rPr>
        <b/>
        <sz val="10"/>
        <color rgb="FF000000"/>
        <rFont val="Calibri"/>
        <family val="2"/>
      </rPr>
      <t xml:space="preserve">WLCF KC FARMLAND GREEN APD/TDR
</t>
    </r>
    <r>
      <rPr>
        <sz val="8"/>
        <color rgb="FF000000"/>
        <rFont val="Calibri"/>
        <family val="2"/>
      </rPr>
      <t>STANDALONE</t>
    </r>
  </si>
  <si>
    <t>1129273</t>
  </si>
  <si>
    <r>
      <rPr>
        <b/>
        <sz val="10"/>
        <color rgb="FF000000"/>
        <rFont val="Calibri"/>
        <family val="2"/>
      </rPr>
      <t xml:space="preserve">WLCF KC RED BARN RANCH
</t>
    </r>
    <r>
      <rPr>
        <sz val="8"/>
        <color rgb="FF000000"/>
        <rFont val="Calibri"/>
        <family val="2"/>
      </rPr>
      <t>STANDALONE</t>
    </r>
  </si>
  <si>
    <t>1132069</t>
  </si>
  <si>
    <r>
      <rPr>
        <b/>
        <sz val="10"/>
        <color rgb="FF000000"/>
        <rFont val="Calibri"/>
        <family val="2"/>
      </rPr>
      <t xml:space="preserve">WLCF FED HYLEBOS W/SHED CONS
</t>
    </r>
    <r>
      <rPr>
        <sz val="8"/>
        <color rgb="FF000000"/>
        <rFont val="Calibri"/>
        <family val="2"/>
      </rPr>
      <t>STANDALONE</t>
    </r>
  </si>
  <si>
    <t>1132090</t>
  </si>
  <si>
    <r>
      <rPr>
        <b/>
        <sz val="10"/>
        <color rgb="FF000000"/>
        <rFont val="Calibri"/>
        <family val="2"/>
      </rPr>
      <t xml:space="preserve">WLCF KC ELLIOTT BDG REACH
</t>
    </r>
    <r>
      <rPr>
        <sz val="8"/>
        <color rgb="FF000000"/>
        <rFont val="Calibri"/>
        <family val="2"/>
      </rPr>
      <t>STANDALONE</t>
    </r>
  </si>
  <si>
    <t>1132093</t>
  </si>
  <si>
    <r>
      <rPr>
        <b/>
        <sz val="10"/>
        <color rgb="FF000000"/>
        <rFont val="Calibri"/>
        <family val="2"/>
      </rPr>
      <t xml:space="preserve">WLCF KC POINT HEYER
</t>
    </r>
    <r>
      <rPr>
        <sz val="8"/>
        <color rgb="FF000000"/>
        <rFont val="Calibri"/>
        <family val="2"/>
      </rPr>
      <t>STANDALONE</t>
    </r>
  </si>
  <si>
    <t>1132094</t>
  </si>
  <si>
    <r>
      <rPr>
        <b/>
        <sz val="10"/>
        <color rgb="FF000000"/>
        <rFont val="Calibri"/>
        <family val="2"/>
      </rPr>
      <t xml:space="preserve">WLCF KC VASHON GOLF CLUB
</t>
    </r>
    <r>
      <rPr>
        <sz val="8"/>
        <color rgb="FF000000"/>
        <rFont val="Calibri"/>
        <family val="2"/>
      </rPr>
      <t>STANDALONE</t>
    </r>
  </si>
  <si>
    <t>1133802</t>
  </si>
  <si>
    <r>
      <rPr>
        <b/>
        <sz val="10"/>
        <color rgb="FF000000"/>
        <rFont val="Calibri"/>
        <family val="2"/>
      </rPr>
      <t xml:space="preserve">WLCF KEN SWAMP CREEK
</t>
    </r>
    <r>
      <rPr>
        <sz val="8"/>
        <color rgb="FF000000"/>
        <rFont val="Calibri"/>
        <family val="2"/>
      </rPr>
      <t>STANDALONE</t>
    </r>
  </si>
  <si>
    <t>1133812</t>
  </si>
  <si>
    <r>
      <rPr>
        <b/>
        <sz val="10"/>
        <color rgb="FF000000"/>
        <rFont val="Calibri"/>
        <family val="2"/>
      </rPr>
      <t xml:space="preserve">WLCF KC SNOQ VALLEY TR NORTH
</t>
    </r>
    <r>
      <rPr>
        <sz val="8"/>
        <color rgb="FF000000"/>
        <rFont val="Calibri"/>
        <family val="2"/>
      </rPr>
      <t>STANDALONE</t>
    </r>
  </si>
  <si>
    <t>1133814</t>
  </si>
  <si>
    <r>
      <rPr>
        <b/>
        <sz val="10"/>
        <color rgb="FF000000"/>
        <rFont val="Calibri"/>
        <family val="2"/>
      </rPr>
      <t xml:space="preserve">WLCF KC CEDAR RIVER OPP FUND
</t>
    </r>
    <r>
      <rPr>
        <sz val="8"/>
        <color rgb="FF000000"/>
        <rFont val="Calibri"/>
        <family val="2"/>
      </rPr>
      <t>STANDALONE</t>
    </r>
  </si>
  <si>
    <t>1133815</t>
  </si>
  <si>
    <r>
      <rPr>
        <b/>
        <sz val="10"/>
        <color rgb="FF000000"/>
        <rFont val="Calibri"/>
        <family val="2"/>
      </rPr>
      <t xml:space="preserve">WLCF KC EASTSIDE RAIL C 8TH ST
</t>
    </r>
    <r>
      <rPr>
        <sz val="8"/>
        <color rgb="FF000000"/>
        <rFont val="Calibri"/>
        <family val="2"/>
      </rPr>
      <t>STANDALONE</t>
    </r>
  </si>
  <si>
    <t>1133818</t>
  </si>
  <si>
    <r>
      <rPr>
        <b/>
        <sz val="10"/>
        <color rgb="FF000000"/>
        <rFont val="Calibri"/>
        <family val="2"/>
      </rPr>
      <t xml:space="preserve">WLCF KC MISTY ISLE FARMS
</t>
    </r>
    <r>
      <rPr>
        <sz val="8"/>
        <color rgb="FF000000"/>
        <rFont val="Calibri"/>
        <family val="2"/>
      </rPr>
      <t>STANDALONE</t>
    </r>
  </si>
  <si>
    <t>1136799</t>
  </si>
  <si>
    <r>
      <rPr>
        <b/>
        <sz val="10"/>
        <color rgb="FF000000"/>
        <rFont val="Calibri"/>
        <family val="2"/>
      </rPr>
      <t xml:space="preserve">WLCF COV JENKINS CK PK EXP
</t>
    </r>
    <r>
      <rPr>
        <sz val="8"/>
        <color rgb="FF000000"/>
        <rFont val="Calibri"/>
        <family val="2"/>
      </rPr>
      <t>STANDALONE</t>
    </r>
  </si>
  <si>
    <t>1136833</t>
  </si>
  <si>
    <r>
      <rPr>
        <b/>
        <sz val="10"/>
        <color rgb="FF000000"/>
        <rFont val="Calibri"/>
        <family val="2"/>
      </rPr>
      <t xml:space="preserve">WLCF NP FOR E HYLEBOS WSHED Co
</t>
    </r>
    <r>
      <rPr>
        <sz val="8"/>
        <color rgb="FF000000"/>
        <rFont val="Calibri"/>
        <family val="2"/>
      </rPr>
      <t>STANDALONE</t>
    </r>
  </si>
  <si>
    <t>1136834</t>
  </si>
  <si>
    <r>
      <rPr>
        <b/>
        <sz val="10"/>
        <color rgb="FF000000"/>
        <rFont val="Calibri"/>
        <family val="2"/>
      </rPr>
      <t xml:space="preserve">WLCF KEN LITTLE SWAMP CK RELOC
</t>
    </r>
    <r>
      <rPr>
        <sz val="8"/>
        <color rgb="FF000000"/>
        <rFont val="Calibri"/>
        <family val="2"/>
      </rPr>
      <t>STANDALONE</t>
    </r>
  </si>
  <si>
    <t>1136835</t>
  </si>
  <si>
    <r>
      <rPr>
        <b/>
        <sz val="10"/>
        <color rgb="FF000000"/>
        <rFont val="Calibri"/>
        <family val="2"/>
      </rPr>
      <t xml:space="preserve">WLCF KC E/SIDE RAIL WILBURTON
</t>
    </r>
    <r>
      <rPr>
        <sz val="8"/>
        <color rgb="FF000000"/>
        <rFont val="Calibri"/>
        <family val="2"/>
      </rPr>
      <t>STANDALONE</t>
    </r>
  </si>
  <si>
    <t>1136836</t>
  </si>
  <si>
    <r>
      <rPr>
        <b/>
        <sz val="10"/>
        <color rgb="FF000000"/>
        <rFont val="Calibri"/>
        <family val="2"/>
      </rPr>
      <t xml:space="preserve">WLCF KIR CEDAR CK KC PARCEL
</t>
    </r>
    <r>
      <rPr>
        <sz val="8"/>
        <color rgb="FF000000"/>
        <rFont val="Calibri"/>
        <family val="2"/>
      </rPr>
      <t>STANDALONE</t>
    </r>
  </si>
  <si>
    <t>1136837</t>
  </si>
  <si>
    <r>
      <rPr>
        <b/>
        <sz val="10"/>
        <color rgb="FF000000"/>
        <rFont val="Calibri"/>
        <family val="2"/>
      </rPr>
      <t xml:space="preserve">WLCF NEW DE LEO WALL CONS
</t>
    </r>
    <r>
      <rPr>
        <sz val="8"/>
        <color rgb="FF000000"/>
        <rFont val="Calibri"/>
        <family val="2"/>
      </rPr>
      <t>STANDALONE</t>
    </r>
  </si>
  <si>
    <t>1136838</t>
  </si>
  <si>
    <r>
      <rPr>
        <b/>
        <sz val="10"/>
        <color rgb="FF000000"/>
        <rFont val="Calibri"/>
        <family val="2"/>
      </rPr>
      <t xml:space="preserve">WLCF SEA BITTER LAKE UVP (MW)
</t>
    </r>
    <r>
      <rPr>
        <sz val="8"/>
        <color rgb="FF000000"/>
        <rFont val="Calibri"/>
        <family val="2"/>
      </rPr>
      <t>STANDALONE</t>
    </r>
  </si>
  <si>
    <t>1136839</t>
  </si>
  <si>
    <r>
      <rPr>
        <b/>
        <sz val="10"/>
        <color rgb="FF000000"/>
        <rFont val="Calibri"/>
        <family val="2"/>
      </rPr>
      <t xml:space="preserve">WLCF SEA TERRY PETTUS PK ADD
</t>
    </r>
    <r>
      <rPr>
        <sz val="8"/>
        <color rgb="FF000000"/>
        <rFont val="Calibri"/>
        <family val="2"/>
      </rPr>
      <t>STANDALONE</t>
    </r>
  </si>
  <si>
    <t>1136840</t>
  </si>
  <si>
    <r>
      <rPr>
        <b/>
        <sz val="10"/>
        <color rgb="FF000000"/>
        <rFont val="Calibri"/>
        <family val="2"/>
      </rPr>
      <t xml:space="preserve">WLCF SEA THORNTON CK S BRANCH
</t>
    </r>
    <r>
      <rPr>
        <sz val="8"/>
        <color rgb="FF000000"/>
        <rFont val="Calibri"/>
        <family val="2"/>
      </rPr>
      <t>STANDALONE</t>
    </r>
  </si>
  <si>
    <t>1136841</t>
  </si>
  <si>
    <r>
      <rPr>
        <b/>
        <sz val="10"/>
        <color rgb="FF000000"/>
        <rFont val="Calibri"/>
        <family val="2"/>
      </rPr>
      <t xml:space="preserve">WLCF SHO PARAMOUNT PK ACQ III
</t>
    </r>
    <r>
      <rPr>
        <sz val="8"/>
        <color rgb="FF000000"/>
        <rFont val="Calibri"/>
        <family val="2"/>
      </rPr>
      <t>STANDALONE</t>
    </r>
  </si>
  <si>
    <t>1136843</t>
  </si>
  <si>
    <r>
      <rPr>
        <b/>
        <sz val="10"/>
        <color rgb="FF000000"/>
        <rFont val="Calibri"/>
        <family val="2"/>
      </rPr>
      <t xml:space="preserve">WLCF KC LAKE GENEVA PARK
</t>
    </r>
    <r>
      <rPr>
        <sz val="8"/>
        <color rgb="FF000000"/>
        <rFont val="Calibri"/>
        <family val="2"/>
      </rPr>
      <t>STANDALONE</t>
    </r>
  </si>
  <si>
    <t>1136844</t>
  </si>
  <si>
    <r>
      <rPr>
        <b/>
        <sz val="10"/>
        <color rgb="FF000000"/>
        <rFont val="Calibri"/>
        <family val="2"/>
      </rPr>
      <t xml:space="preserve">WLCF KC SUGARLOAF MTN FOREST
</t>
    </r>
    <r>
      <rPr>
        <sz val="8"/>
        <color rgb="FF000000"/>
        <rFont val="Calibri"/>
        <family val="2"/>
      </rPr>
      <t>STANDALONE</t>
    </r>
  </si>
  <si>
    <t>1136845</t>
  </si>
  <si>
    <r>
      <rPr>
        <b/>
        <sz val="10"/>
        <color rgb="FF000000"/>
        <rFont val="Calibri"/>
        <family val="2"/>
      </rPr>
      <t xml:space="preserve">WLCF KC URB GSPC WHITE CT (MW)
</t>
    </r>
    <r>
      <rPr>
        <sz val="8"/>
        <color rgb="FF000000"/>
        <rFont val="Calibri"/>
        <family val="2"/>
      </rPr>
      <t>STANDALONE</t>
    </r>
  </si>
  <si>
    <t>1136846</t>
  </si>
  <si>
    <r>
      <rPr>
        <b/>
        <sz val="10"/>
        <color rgb="FF000000"/>
        <rFont val="Calibri"/>
        <family val="2"/>
      </rPr>
      <t xml:space="preserve">WLCF KC VASHON MARINE SHORE
</t>
    </r>
    <r>
      <rPr>
        <sz val="8"/>
        <color rgb="FF000000"/>
        <rFont val="Calibri"/>
        <family val="2"/>
      </rPr>
      <t>STANDALONE</t>
    </r>
  </si>
  <si>
    <t>1136847</t>
  </si>
  <si>
    <r>
      <rPr>
        <b/>
        <sz val="10"/>
        <color rgb="FF000000"/>
        <rFont val="Calibri"/>
        <family val="2"/>
      </rPr>
      <t xml:space="preserve">WLCF KC VASH STREAMS &amp; ESTS
</t>
    </r>
    <r>
      <rPr>
        <sz val="8"/>
        <color rgb="FF000000"/>
        <rFont val="Calibri"/>
        <family val="2"/>
      </rPr>
      <t>STANDALONE</t>
    </r>
  </si>
  <si>
    <t>1136848</t>
  </si>
  <si>
    <r>
      <rPr>
        <b/>
        <sz val="10"/>
        <color rgb="FF000000"/>
        <rFont val="Calibri"/>
        <family val="2"/>
      </rPr>
      <t xml:space="preserve">WLCF KC BOSCOLO FARM (MW)
</t>
    </r>
    <r>
      <rPr>
        <sz val="8"/>
        <color rgb="FF000000"/>
        <rFont val="Calibri"/>
        <family val="2"/>
      </rPr>
      <t>STANDALONE</t>
    </r>
  </si>
  <si>
    <t>1136849</t>
  </si>
  <si>
    <r>
      <rPr>
        <b/>
        <sz val="10"/>
        <color rgb="FF000000"/>
        <rFont val="Calibri"/>
        <family val="2"/>
      </rPr>
      <t xml:space="preserve">WLCF SEA DUWAM UNITY EL (MW)
</t>
    </r>
    <r>
      <rPr>
        <sz val="8"/>
        <color rgb="FF000000"/>
        <rFont val="Calibri"/>
        <family val="2"/>
      </rPr>
      <t>STANDALONE</t>
    </r>
  </si>
  <si>
    <t>1136850</t>
  </si>
  <si>
    <r>
      <rPr>
        <b/>
        <sz val="10"/>
        <color rgb="FF000000"/>
        <rFont val="Calibri"/>
        <family val="2"/>
      </rPr>
      <t xml:space="preserve">WLCF SEA DUWAM SILVER BAY (MW)
</t>
    </r>
    <r>
      <rPr>
        <sz val="8"/>
        <color rgb="FF000000"/>
        <rFont val="Calibri"/>
        <family val="2"/>
      </rPr>
      <t>STANDALONE</t>
    </r>
  </si>
  <si>
    <t>1136851</t>
  </si>
  <si>
    <r>
      <rPr>
        <b/>
        <sz val="10"/>
        <color rgb="FF000000"/>
        <rFont val="Calibri"/>
        <family val="2"/>
      </rPr>
      <t xml:space="preserve">WLCF TUK EQUITABLE ACC ACQ WRK
</t>
    </r>
    <r>
      <rPr>
        <sz val="8"/>
        <color rgb="FF000000"/>
        <rFont val="Calibri"/>
        <family val="2"/>
      </rPr>
      <t>STANDALONE</t>
    </r>
  </si>
  <si>
    <t>1137238</t>
  </si>
  <si>
    <r>
      <rPr>
        <b/>
        <sz val="10"/>
        <color rgb="FF000000"/>
        <rFont val="Calibri"/>
        <family val="2"/>
      </rPr>
      <t xml:space="preserve">WLCF KC MASTER 2021 BOND
</t>
    </r>
    <r>
      <rPr>
        <sz val="8"/>
        <color rgb="FF000000"/>
        <rFont val="Calibri"/>
        <family val="2"/>
      </rPr>
      <t>STANDALONE</t>
    </r>
  </si>
  <si>
    <t>3151 - CONSERV FUTURES SUB-FUND</t>
  </si>
  <si>
    <t>Total</t>
  </si>
  <si>
    <t/>
  </si>
  <si>
    <t>3160 FMD-PARKS,REC,OPEN SPACE</t>
  </si>
  <si>
    <t>1137163</t>
  </si>
  <si>
    <r>
      <rPr>
        <b/>
        <sz val="10"/>
        <color rgb="FF000000"/>
        <rFont val="Calibri"/>
        <family val="2"/>
      </rPr>
      <t xml:space="preserve">PKS FCLITY SCHEDULING &amp; AR SYS
</t>
    </r>
    <r>
      <rPr>
        <sz val="8"/>
        <color rgb="FF000000"/>
        <rFont val="Calibri"/>
        <family val="2"/>
      </rPr>
      <t>STANDALONE</t>
    </r>
  </si>
  <si>
    <t>3160 - FMD-PARKS,REC,OPEN SPACE</t>
  </si>
  <si>
    <t>3240 DCHS TECHNOLOGY CAPITAL</t>
  </si>
  <si>
    <t>1134636</t>
  </si>
  <si>
    <r>
      <rPr>
        <b/>
        <sz val="10"/>
        <color rgb="FF000000"/>
        <rFont val="Calibri"/>
        <family val="2"/>
      </rPr>
      <t xml:space="preserve">DCHS DO CORE
</t>
    </r>
    <r>
      <rPr>
        <sz val="8"/>
        <color rgb="FF000000"/>
        <rFont val="Calibri"/>
        <family val="2"/>
      </rPr>
      <t>STANDALONE</t>
    </r>
  </si>
  <si>
    <t>1136362</t>
  </si>
  <si>
    <r>
      <rPr>
        <b/>
        <sz val="10"/>
        <color rgb="FF000000"/>
        <rFont val="Calibri"/>
        <family val="2"/>
      </rPr>
      <t xml:space="preserve">DCHS IT IMC
</t>
    </r>
    <r>
      <rPr>
        <sz val="8"/>
        <color rgb="FF000000"/>
        <rFont val="Calibri"/>
        <family val="2"/>
      </rPr>
      <t>STANDALONE</t>
    </r>
  </si>
  <si>
    <t>3240 - DCHS TECHNOLOGY CAPITAL</t>
  </si>
  <si>
    <t>3280 PSB GENERAL TECHNOLOGY CAPITAL</t>
  </si>
  <si>
    <t>1137253</t>
  </si>
  <si>
    <r>
      <rPr>
        <b/>
        <sz val="10"/>
        <color rgb="FF000000"/>
        <rFont val="Calibri"/>
        <family val="2"/>
      </rPr>
      <t xml:space="preserve">KCSC FAMILY TREATMENT COURT
</t>
    </r>
    <r>
      <rPr>
        <sz val="8"/>
        <color rgb="FF000000"/>
        <rFont val="Calibri"/>
        <family val="2"/>
      </rPr>
      <t>STANDALONE</t>
    </r>
  </si>
  <si>
    <t>1137304</t>
  </si>
  <si>
    <r>
      <rPr>
        <b/>
        <sz val="10"/>
        <color rgb="FF000000"/>
        <rFont val="Calibri"/>
        <family val="2"/>
      </rPr>
      <t xml:space="preserve">DAJD JHS CFJC EPIC EHR
</t>
    </r>
    <r>
      <rPr>
        <sz val="8"/>
        <color rgb="FF000000"/>
        <rFont val="Calibri"/>
        <family val="2"/>
      </rPr>
      <t>STANDALONE</t>
    </r>
  </si>
  <si>
    <t>1137305</t>
  </si>
  <si>
    <r>
      <rPr>
        <b/>
        <sz val="10"/>
        <color rgb="FF000000"/>
        <rFont val="Calibri"/>
        <family val="2"/>
      </rPr>
      <t xml:space="preserve">CJ DIGITAL EVIDENCE SHARING
</t>
    </r>
    <r>
      <rPr>
        <sz val="8"/>
        <color rgb="FF000000"/>
        <rFont val="Calibri"/>
        <family val="2"/>
      </rPr>
      <t>STANDALONE</t>
    </r>
  </si>
  <si>
    <t>1137306</t>
  </si>
  <si>
    <r>
      <rPr>
        <b/>
        <sz val="10"/>
        <color rgb="FF000000"/>
        <rFont val="Calibri"/>
        <family val="2"/>
      </rPr>
      <t xml:space="preserve">DHR HR SRVC DELIVERY PLATFORM
</t>
    </r>
    <r>
      <rPr>
        <sz val="8"/>
        <color rgb="FF000000"/>
        <rFont val="Calibri"/>
        <family val="2"/>
      </rPr>
      <t>STANDALONE</t>
    </r>
  </si>
  <si>
    <t>3280 - PSB GENERAL TECHNOLOGY CAPITAL</t>
  </si>
  <si>
    <t>3310 LONG-TERM LEASES</t>
  </si>
  <si>
    <t>1039895</t>
  </si>
  <si>
    <r>
      <rPr>
        <b/>
        <sz val="10"/>
        <color rgb="FF000000"/>
        <rFont val="Calibri"/>
        <family val="2"/>
      </rPr>
      <t xml:space="preserve">DES LTLF MASTER PROJECT
</t>
    </r>
    <r>
      <rPr>
        <sz val="8"/>
        <color rgb="FF000000"/>
        <rFont val="Calibri"/>
        <family val="2"/>
      </rPr>
      <t>PROGRAMMATIC</t>
    </r>
  </si>
  <si>
    <t>3310 - LONG-TERM LEASES</t>
  </si>
  <si>
    <t>3361 PUGET SOUND EMERGENCY RADIO NETWORK CAPITAL</t>
  </si>
  <si>
    <t>1126875</t>
  </si>
  <si>
    <r>
      <rPr>
        <b/>
        <sz val="10"/>
        <color rgb="FF000000"/>
        <rFont val="Calibri"/>
        <family val="2"/>
      </rPr>
      <t xml:space="preserve">PSERN Capital
</t>
    </r>
    <r>
      <rPr>
        <sz val="8"/>
        <color rgb="FF000000"/>
        <rFont val="Calibri"/>
        <family val="2"/>
      </rPr>
      <t>STANDALONE</t>
    </r>
  </si>
  <si>
    <t>3361 - PUGET SOUND EMERGENCY RADIO NETWORK CAPITAL</t>
  </si>
  <si>
    <t>3380 AIRPORT CONSTRUCTION</t>
  </si>
  <si>
    <t>1120730</t>
  </si>
  <si>
    <r>
      <rPr>
        <b/>
        <sz val="10"/>
        <color rgb="FF000000"/>
        <rFont val="Calibri"/>
        <family val="2"/>
      </rPr>
      <t xml:space="preserve">AD AIRPORT FACILITIES REPAIR
</t>
    </r>
    <r>
      <rPr>
        <sz val="8"/>
        <color rgb="FF000000"/>
        <rFont val="Calibri"/>
        <family val="2"/>
      </rPr>
      <t>PROGRAMMATIC</t>
    </r>
  </si>
  <si>
    <t>1129947</t>
  </si>
  <si>
    <r>
      <rPr>
        <b/>
        <sz val="10"/>
        <color rgb="FF000000"/>
        <rFont val="Calibri"/>
        <family val="2"/>
      </rPr>
      <t xml:space="preserve">AD EQUIPMENT SNOW SHED
</t>
    </r>
    <r>
      <rPr>
        <sz val="8"/>
        <color rgb="FF000000"/>
        <rFont val="Calibri"/>
        <family val="2"/>
      </rPr>
      <t>STANDALONE</t>
    </r>
  </si>
  <si>
    <t>1129953</t>
  </si>
  <si>
    <r>
      <rPr>
        <b/>
        <sz val="10"/>
        <color rgb="FF000000"/>
        <rFont val="Calibri"/>
        <family val="2"/>
      </rPr>
      <t xml:space="preserve">AD AIRPORT EMERGENT NEEDS
</t>
    </r>
    <r>
      <rPr>
        <sz val="8"/>
        <color rgb="FF000000"/>
        <rFont val="Calibri"/>
        <family val="2"/>
      </rPr>
      <t>STANDALONE</t>
    </r>
  </si>
  <si>
    <t>1129960</t>
  </si>
  <si>
    <r>
      <rPr>
        <b/>
        <sz val="10"/>
        <color rgb="FF000000"/>
        <rFont val="Calibri"/>
        <family val="2"/>
      </rPr>
      <t xml:space="preserve">AD PERIMETER INTRUSION DET SYS
</t>
    </r>
    <r>
      <rPr>
        <sz val="8"/>
        <color rgb="FF000000"/>
        <rFont val="Calibri"/>
        <family val="2"/>
      </rPr>
      <t>STANDALONE</t>
    </r>
  </si>
  <si>
    <t>1134719</t>
  </si>
  <si>
    <r>
      <rPr>
        <b/>
        <sz val="10"/>
        <color rgb="FF000000"/>
        <rFont val="Calibri"/>
        <family val="2"/>
      </rPr>
      <t xml:space="preserve">AD AIRFD ELEC SYS UPGRDE PH II
</t>
    </r>
    <r>
      <rPr>
        <sz val="8"/>
        <color rgb="FF000000"/>
        <rFont val="Calibri"/>
        <family val="2"/>
      </rPr>
      <t>STANDALONE</t>
    </r>
  </si>
  <si>
    <t>1137242</t>
  </si>
  <si>
    <r>
      <rPr>
        <b/>
        <sz val="10"/>
        <color rgb="FF000000"/>
        <rFont val="Calibri"/>
        <family val="2"/>
      </rPr>
      <t xml:space="preserve">AD AIRFIELD ELECTRICAL UPGRDES
</t>
    </r>
    <r>
      <rPr>
        <sz val="8"/>
        <color rgb="FF000000"/>
        <rFont val="Calibri"/>
        <family val="2"/>
      </rPr>
      <t>PROGRAMMATIC</t>
    </r>
  </si>
  <si>
    <t>3380 - AIRPORT CONSTRUCTION</t>
  </si>
  <si>
    <t>3421 MJR MNTNCE RSRV SUB-FUND</t>
  </si>
  <si>
    <t>1131095</t>
  </si>
  <si>
    <r>
      <rPr>
        <b/>
        <sz val="10"/>
        <color rgb="FF000000"/>
        <rFont val="Calibri"/>
        <family val="2"/>
      </rPr>
      <t xml:space="preserve">DES FMD TRANSER TO GF
</t>
    </r>
    <r>
      <rPr>
        <sz val="8"/>
        <color rgb="FF000000"/>
        <rFont val="Calibri"/>
        <family val="2"/>
      </rPr>
      <t>STANDALONE</t>
    </r>
  </si>
  <si>
    <t>1136378</t>
  </si>
  <si>
    <r>
      <rPr>
        <b/>
        <sz val="10"/>
        <color rgb="FF000000"/>
        <rFont val="Calibri"/>
        <family val="2"/>
      </rPr>
      <t xml:space="preserve">DES FMD MMR BURIEN DC WQ IMPRO
</t>
    </r>
    <r>
      <rPr>
        <sz val="8"/>
        <color rgb="FF000000"/>
        <rFont val="Calibri"/>
        <family val="2"/>
      </rPr>
      <t>STANDALONE</t>
    </r>
  </si>
  <si>
    <t>1137228</t>
  </si>
  <si>
    <r>
      <rPr>
        <b/>
        <sz val="10"/>
        <color rgb="FF000000"/>
        <rFont val="Calibri"/>
        <family val="2"/>
      </rPr>
      <t xml:space="preserve">DES FMD MMR EARLINGTON NVR SEC
</t>
    </r>
    <r>
      <rPr>
        <sz val="8"/>
        <color rgb="FF000000"/>
        <rFont val="Calibri"/>
        <family val="2"/>
      </rPr>
      <t>STANDALONE</t>
    </r>
  </si>
  <si>
    <t>3421 - MJR MNTNCE RSRV SUB-FUND</t>
  </si>
  <si>
    <t>3611 WATER QUALITY CONST-UNRES</t>
  </si>
  <si>
    <t>1116800</t>
  </si>
  <si>
    <t>1136153</t>
  </si>
  <si>
    <r>
      <rPr>
        <b/>
        <sz val="10"/>
        <color rgb="FF000000"/>
        <rFont val="Calibri"/>
        <family val="2"/>
      </rPr>
      <t xml:space="preserve">WTC WPTP C-1 RESERVOIR ACCESS
</t>
    </r>
    <r>
      <rPr>
        <sz val="8"/>
        <color rgb="FF000000"/>
        <rFont val="Calibri"/>
        <family val="2"/>
      </rPr>
      <t>STANDALONE</t>
    </r>
  </si>
  <si>
    <t>1137178</t>
  </si>
  <si>
    <r>
      <rPr>
        <b/>
        <sz val="10"/>
        <color rgb="FF000000"/>
        <rFont val="Calibri"/>
        <family val="2"/>
      </rPr>
      <t xml:space="preserve">WTC COORDINATE WSDOT ON I-405N
</t>
    </r>
    <r>
      <rPr>
        <sz val="8"/>
        <color rgb="FF000000"/>
        <rFont val="Calibri"/>
        <family val="2"/>
      </rPr>
      <t>STANDALONE</t>
    </r>
  </si>
  <si>
    <t>1137181</t>
  </si>
  <si>
    <r>
      <rPr>
        <b/>
        <sz val="10"/>
        <color rgb="FF000000"/>
        <rFont val="Calibri"/>
        <family val="2"/>
      </rPr>
      <t xml:space="preserve">WTC RCH B PS MCC &amp; SWITCH REPL
</t>
    </r>
    <r>
      <rPr>
        <sz val="8"/>
        <color rgb="FF000000"/>
        <rFont val="Calibri"/>
        <family val="2"/>
      </rPr>
      <t>STANDALONE</t>
    </r>
  </si>
  <si>
    <t>1137182</t>
  </si>
  <si>
    <r>
      <rPr>
        <b/>
        <sz val="10"/>
        <color rgb="FF000000"/>
        <rFont val="Calibri"/>
        <family val="2"/>
      </rPr>
      <t xml:space="preserve">WTC OFFSITE STANDBY GEN RETRO
</t>
    </r>
    <r>
      <rPr>
        <sz val="8"/>
        <color rgb="FF000000"/>
        <rFont val="Calibri"/>
        <family val="2"/>
      </rPr>
      <t>STANDALONE</t>
    </r>
  </si>
  <si>
    <t>3611 - WATER QUALITY CONST-UNRES</t>
  </si>
  <si>
    <t>3641 PUBLIC TRANS CONST-UNREST</t>
  </si>
  <si>
    <t>1028795</t>
  </si>
  <si>
    <r>
      <rPr>
        <b/>
        <sz val="10"/>
        <color rgb="FF000000"/>
        <rFont val="Calibri"/>
        <family val="2"/>
      </rPr>
      <t xml:space="preserve">TDC TAMP PROGRAM ADMIN
</t>
    </r>
    <r>
      <rPr>
        <sz val="8"/>
        <color rgb="FF000000"/>
        <rFont val="Calibri"/>
        <family val="2"/>
      </rPr>
      <t>PROGRAMMATIC</t>
    </r>
  </si>
  <si>
    <t>1028857</t>
  </si>
  <si>
    <r>
      <rPr>
        <b/>
        <sz val="10"/>
        <color rgb="FF000000"/>
        <rFont val="Calibri"/>
        <family val="2"/>
      </rPr>
      <t xml:space="preserve">TDC CAPITAL OUTLAY PROGRAM
</t>
    </r>
    <r>
      <rPr>
        <sz val="8"/>
        <color rgb="FF000000"/>
        <rFont val="Calibri"/>
        <family val="2"/>
      </rPr>
      <t>PROGRAMMATIC</t>
    </r>
  </si>
  <si>
    <t>1116014</t>
  </si>
  <si>
    <r>
      <rPr>
        <b/>
        <sz val="10"/>
        <color rgb="FF000000"/>
        <rFont val="Calibri"/>
        <family val="2"/>
      </rPr>
      <t xml:space="preserve">TD IS PRESERVATION BUDGET
</t>
    </r>
    <r>
      <rPr>
        <sz val="8"/>
        <color rgb="FF000000"/>
        <rFont val="Calibri"/>
        <family val="2"/>
      </rPr>
      <t>PROGRAMMATIC</t>
    </r>
  </si>
  <si>
    <t>1116112</t>
  </si>
  <si>
    <r>
      <rPr>
        <b/>
        <sz val="10"/>
        <color rgb="FF000000"/>
        <rFont val="Calibri"/>
        <family val="2"/>
      </rPr>
      <t xml:space="preserve">TD TROLLEY MOD BUDGET
</t>
    </r>
    <r>
      <rPr>
        <sz val="8"/>
        <color rgb="FF000000"/>
        <rFont val="Calibri"/>
        <family val="2"/>
      </rPr>
      <t>PROGRAMMATIC</t>
    </r>
  </si>
  <si>
    <t>1129299</t>
  </si>
  <si>
    <r>
      <rPr>
        <b/>
        <sz val="10"/>
        <color rgb="FF000000"/>
        <rFont val="Calibri"/>
        <family val="2"/>
      </rPr>
      <t xml:space="preserve">TDC EL BUS CHRG INFRASTR
</t>
    </r>
    <r>
      <rPr>
        <sz val="8"/>
        <color rgb="FF000000"/>
        <rFont val="Calibri"/>
        <family val="2"/>
      </rPr>
      <t>STANDALONE</t>
    </r>
  </si>
  <si>
    <t>1132324</t>
  </si>
  <si>
    <r>
      <rPr>
        <b/>
        <sz val="10"/>
        <color rgb="FF000000"/>
        <rFont val="Calibri"/>
        <family val="2"/>
      </rPr>
      <t xml:space="preserve">TDC MADISON RR
</t>
    </r>
    <r>
      <rPr>
        <sz val="8"/>
        <color rgb="FF000000"/>
        <rFont val="Calibri"/>
        <family val="2"/>
      </rPr>
      <t>STANDALONE</t>
    </r>
  </si>
  <si>
    <t>1134103</t>
  </si>
  <si>
    <r>
      <rPr>
        <b/>
        <sz val="10"/>
        <color rgb="FF000000"/>
        <rFont val="Calibri"/>
        <family val="2"/>
      </rPr>
      <t xml:space="preserve">TDC HR DOC MGMT SYS REPL
</t>
    </r>
    <r>
      <rPr>
        <sz val="8"/>
        <color rgb="FF000000"/>
        <rFont val="Calibri"/>
        <family val="2"/>
      </rPr>
      <t>STANDALONE</t>
    </r>
  </si>
  <si>
    <t>1134109</t>
  </si>
  <si>
    <r>
      <rPr>
        <b/>
        <sz val="10"/>
        <color rgb="FF000000"/>
        <rFont val="Calibri"/>
        <family val="2"/>
      </rPr>
      <t xml:space="preserve">TDC EAM UPGRADE
</t>
    </r>
    <r>
      <rPr>
        <sz val="8"/>
        <color rgb="FF000000"/>
        <rFont val="Calibri"/>
        <family val="2"/>
      </rPr>
      <t>STANDALONE</t>
    </r>
  </si>
  <si>
    <t>1134213</t>
  </si>
  <si>
    <r>
      <rPr>
        <b/>
        <sz val="10"/>
        <color rgb="FF000000"/>
        <rFont val="Calibri"/>
        <family val="2"/>
      </rPr>
      <t xml:space="preserve">TDC EAGLE TRAILER LEASE
</t>
    </r>
    <r>
      <rPr>
        <sz val="8"/>
        <color rgb="FF000000"/>
        <rFont val="Calibri"/>
        <family val="2"/>
      </rPr>
      <t>STANDALONE</t>
    </r>
  </si>
  <si>
    <t>1134254</t>
  </si>
  <si>
    <r>
      <rPr>
        <b/>
        <sz val="10"/>
        <color rgb="FF000000"/>
        <rFont val="Calibri"/>
        <family val="2"/>
      </rPr>
      <t xml:space="preserve">TDC OA LIGHT REPLAC
</t>
    </r>
    <r>
      <rPr>
        <sz val="8"/>
        <color rgb="FF000000"/>
        <rFont val="Calibri"/>
        <family val="2"/>
      </rPr>
      <t>STANDALONE</t>
    </r>
  </si>
  <si>
    <t>1134274</t>
  </si>
  <si>
    <r>
      <rPr>
        <b/>
        <sz val="10"/>
        <color rgb="FF000000"/>
        <rFont val="Calibri"/>
        <family val="2"/>
      </rPr>
      <t xml:space="preserve">TDC BATT-ELECTR BUS-NRV INFR
</t>
    </r>
    <r>
      <rPr>
        <sz val="8"/>
        <color rgb="FF000000"/>
        <rFont val="Calibri"/>
        <family val="2"/>
      </rPr>
      <t>PROGRAMMATIC</t>
    </r>
  </si>
  <si>
    <t>1134275</t>
  </si>
  <si>
    <r>
      <rPr>
        <b/>
        <sz val="10"/>
        <color rgb="FF000000"/>
        <rFont val="Calibri"/>
        <family val="2"/>
      </rPr>
      <t xml:space="preserve">TDC G LINE TROLLEY RESTR
</t>
    </r>
    <r>
      <rPr>
        <sz val="8"/>
        <color rgb="FF000000"/>
        <rFont val="Calibri"/>
        <family val="2"/>
      </rPr>
      <t>STANDALONE</t>
    </r>
  </si>
  <si>
    <t>1134279</t>
  </si>
  <si>
    <r>
      <rPr>
        <b/>
        <sz val="10"/>
        <color rgb="FF000000"/>
        <rFont val="Calibri"/>
        <family val="2"/>
      </rPr>
      <t xml:space="preserve">TDC BEB CHRGRS BB #3
</t>
    </r>
    <r>
      <rPr>
        <sz val="8"/>
        <color rgb="FF000000"/>
        <rFont val="Calibri"/>
        <family val="2"/>
      </rPr>
      <t>STANDALONE</t>
    </r>
  </si>
  <si>
    <t>1134281</t>
  </si>
  <si>
    <r>
      <rPr>
        <b/>
        <sz val="10"/>
        <color rgb="FF000000"/>
        <rFont val="Calibri"/>
        <family val="2"/>
      </rPr>
      <t xml:space="preserve">TDC BEB CHRGRS REDMOND TC
</t>
    </r>
    <r>
      <rPr>
        <sz val="8"/>
        <color rgb="FF000000"/>
        <rFont val="Calibri"/>
        <family val="2"/>
      </rPr>
      <t>STANDALONE</t>
    </r>
  </si>
  <si>
    <t>1134282</t>
  </si>
  <si>
    <r>
      <rPr>
        <b/>
        <sz val="10"/>
        <color rgb="FF000000"/>
        <rFont val="Calibri"/>
        <family val="2"/>
      </rPr>
      <t xml:space="preserve">TDC BEB CHRGRS SB TEST FACIL
</t>
    </r>
    <r>
      <rPr>
        <sz val="8"/>
        <color rgb="FF000000"/>
        <rFont val="Calibri"/>
        <family val="2"/>
      </rPr>
      <t>STANDALONE</t>
    </r>
  </si>
  <si>
    <t>1134283</t>
  </si>
  <si>
    <r>
      <rPr>
        <b/>
        <sz val="10"/>
        <color rgb="FF000000"/>
        <rFont val="Calibri"/>
        <family val="2"/>
      </rPr>
      <t xml:space="preserve">TDC BEB CHRGRS SDOT G LINE PR
</t>
    </r>
    <r>
      <rPr>
        <sz val="8"/>
        <color rgb="FF000000"/>
        <rFont val="Calibri"/>
        <family val="2"/>
      </rPr>
      <t>STANDALONE</t>
    </r>
  </si>
  <si>
    <t>1137063</t>
  </si>
  <si>
    <r>
      <rPr>
        <b/>
        <sz val="10"/>
        <color rgb="FF000000"/>
        <rFont val="Calibri"/>
        <family val="2"/>
      </rPr>
      <t xml:space="preserve">TDC S CAMPUS BUS CHARGRS
</t>
    </r>
    <r>
      <rPr>
        <sz val="8"/>
        <color rgb="FF000000"/>
        <rFont val="Calibri"/>
        <family val="2"/>
      </rPr>
      <t>STANDALONE</t>
    </r>
  </si>
  <si>
    <t>1137066</t>
  </si>
  <si>
    <r>
      <rPr>
        <b/>
        <sz val="10"/>
        <color rgb="FF000000"/>
        <rFont val="Calibri"/>
        <family val="2"/>
      </rPr>
      <t xml:space="preserve">TDC VM DISPATCH MODERNIZATION
</t>
    </r>
    <r>
      <rPr>
        <sz val="8"/>
        <color rgb="FF000000"/>
        <rFont val="Calibri"/>
        <family val="2"/>
      </rPr>
      <t>STANDALONE</t>
    </r>
  </si>
  <si>
    <t>3641 - PUBLIC TRANS CONST-UNREST</t>
  </si>
  <si>
    <t>3642 PUBLIC TRANS REVENUE FLEET CAPITAL</t>
  </si>
  <si>
    <t>1130166</t>
  </si>
  <si>
    <r>
      <rPr>
        <b/>
        <sz val="10"/>
        <color rgb="FF000000"/>
        <rFont val="Calibri"/>
        <family val="2"/>
      </rPr>
      <t xml:space="preserve">TDC WSDOT 60' HYBRID BUS
</t>
    </r>
    <r>
      <rPr>
        <sz val="8"/>
        <color rgb="FF000000"/>
        <rFont val="Calibri"/>
        <family val="2"/>
      </rPr>
      <t>STANDALONE</t>
    </r>
  </si>
  <si>
    <t>1130168</t>
  </si>
  <si>
    <r>
      <rPr>
        <b/>
        <sz val="10"/>
        <color rgb="FF000000"/>
        <rFont val="Calibri"/>
        <family val="2"/>
      </rPr>
      <t xml:space="preserve">TDC 40' BATTERY EL BUS
</t>
    </r>
    <r>
      <rPr>
        <sz val="8"/>
        <color rgb="FF000000"/>
        <rFont val="Calibri"/>
        <family val="2"/>
      </rPr>
      <t>PROGRAMMATIC</t>
    </r>
  </si>
  <si>
    <t>1133710</t>
  </si>
  <si>
    <r>
      <rPr>
        <b/>
        <sz val="10"/>
        <color rgb="FF000000"/>
        <rFont val="Calibri"/>
        <family val="2"/>
      </rPr>
      <t xml:space="preserve">TDC 60' BATTERY EL BUS
</t>
    </r>
    <r>
      <rPr>
        <sz val="8"/>
        <color rgb="FF000000"/>
        <rFont val="Calibri"/>
        <family val="2"/>
      </rPr>
      <t>PROGRAMMATIC</t>
    </r>
  </si>
  <si>
    <t>3642 - PUBLIC TRANS REVENUE FLEET CAPITAL</t>
  </si>
  <si>
    <t>3771 OIRM CAPITAL PROJECTS</t>
  </si>
  <si>
    <t>1111936</t>
  </si>
  <si>
    <r>
      <rPr>
        <b/>
        <sz val="10"/>
        <color rgb="FF000000"/>
        <rFont val="Calibri"/>
        <family val="2"/>
      </rPr>
      <t xml:space="preserve">KCIT CAPITAL PROJECT DFLT
</t>
    </r>
    <r>
      <rPr>
        <sz val="8"/>
        <color rgb="FF000000"/>
        <rFont val="Calibri"/>
        <family val="2"/>
      </rPr>
      <t>ADMIN</t>
    </r>
  </si>
  <si>
    <t>1116742</t>
  </si>
  <si>
    <r>
      <rPr>
        <b/>
        <sz val="10"/>
        <color rgb="FF000000"/>
        <rFont val="Calibri"/>
        <family val="2"/>
      </rPr>
      <t xml:space="preserve">DPH KCIT JHS ELEC MEDIC ADMIN
</t>
    </r>
    <r>
      <rPr>
        <sz val="8"/>
        <color rgb="FF000000"/>
        <rFont val="Calibri"/>
        <family val="2"/>
      </rPr>
      <t>STANDALONE</t>
    </r>
  </si>
  <si>
    <t>1124179</t>
  </si>
  <si>
    <r>
      <rPr>
        <b/>
        <sz val="10"/>
        <color rgb="FF000000"/>
        <rFont val="Calibri"/>
        <family val="2"/>
      </rPr>
      <t xml:space="preserve">DES HRD Replacement of NeoGOV
</t>
    </r>
    <r>
      <rPr>
        <sz val="8"/>
        <color rgb="FF000000"/>
        <rFont val="Calibri"/>
        <family val="2"/>
      </rPr>
      <t>STANDALONE</t>
    </r>
  </si>
  <si>
    <t>1129638</t>
  </si>
  <si>
    <r>
      <rPr>
        <b/>
        <sz val="10"/>
        <color rgb="FF000000"/>
        <rFont val="Calibri"/>
        <family val="2"/>
      </rPr>
      <t xml:space="preserve">DCHS PH Data Integration
</t>
    </r>
    <r>
      <rPr>
        <sz val="8"/>
        <color rgb="FF000000"/>
        <rFont val="Calibri"/>
        <family val="2"/>
      </rPr>
      <t>STANDALONE</t>
    </r>
  </si>
  <si>
    <t>3771 - OIRM CAPITAL PROJECTS</t>
  </si>
  <si>
    <t>3781 ITS CAPITAL</t>
  </si>
  <si>
    <t>1047606</t>
  </si>
  <si>
    <r>
      <rPr>
        <b/>
        <sz val="10"/>
        <color rgb="FF000000"/>
        <rFont val="Calibri"/>
        <family val="2"/>
      </rPr>
      <t xml:space="preserve">KCIT DATA CENTER EQUIP REPLACE
</t>
    </r>
    <r>
      <rPr>
        <sz val="8"/>
        <color rgb="FF000000"/>
        <rFont val="Calibri"/>
        <family val="2"/>
      </rPr>
      <t>KCIT ITS EQUIPMENT REPLACEMENT</t>
    </r>
  </si>
  <si>
    <t>1132331</t>
  </si>
  <si>
    <r>
      <rPr>
        <b/>
        <sz val="10"/>
        <color rgb="FF000000"/>
        <rFont val="Calibri"/>
        <family val="2"/>
      </rPr>
      <t xml:space="preserve">IT Cybersecurity Enhancement
</t>
    </r>
    <r>
      <rPr>
        <sz val="8"/>
        <color rgb="FF000000"/>
        <rFont val="Calibri"/>
        <family val="2"/>
      </rPr>
      <t>STANDALONE</t>
    </r>
  </si>
  <si>
    <t>1132334</t>
  </si>
  <si>
    <r>
      <rPr>
        <b/>
        <sz val="10"/>
        <color rgb="FF000000"/>
        <rFont val="Calibri"/>
        <family val="2"/>
      </rPr>
      <t xml:space="preserve">KCIT Enh Wireless Phase II
</t>
    </r>
    <r>
      <rPr>
        <sz val="8"/>
        <color rgb="FF000000"/>
        <rFont val="Calibri"/>
        <family val="2"/>
      </rPr>
      <t>PROGRAMMATIC</t>
    </r>
  </si>
  <si>
    <t>1134699</t>
  </si>
  <si>
    <r>
      <rPr>
        <b/>
        <sz val="10"/>
        <color rgb="FF000000"/>
        <rFont val="Calibri"/>
        <family val="2"/>
      </rPr>
      <t xml:space="preserve">KCIT Network Security Plan
</t>
    </r>
    <r>
      <rPr>
        <sz val="8"/>
        <color rgb="FF000000"/>
        <rFont val="Calibri"/>
        <family val="2"/>
      </rPr>
      <t>STANDALONE</t>
    </r>
  </si>
  <si>
    <t>3781 - ITS CAPITAL</t>
  </si>
  <si>
    <t>3855 COUNTY ROAD MAJOR MAINTENANCE</t>
  </si>
  <si>
    <t>1129590</t>
  </si>
  <si>
    <r>
      <rPr>
        <b/>
        <sz val="10"/>
        <color rgb="FF000000"/>
        <rFont val="Calibri"/>
        <family val="2"/>
      </rPr>
      <t xml:space="preserve">RSD CWP HIGH COLLISION SAFETY
</t>
    </r>
    <r>
      <rPr>
        <sz val="8"/>
        <color rgb="FF000000"/>
        <rFont val="Calibri"/>
        <family val="2"/>
      </rPr>
      <t>PROGRAMMATIC</t>
    </r>
  </si>
  <si>
    <t>1135073</t>
  </si>
  <si>
    <r>
      <rPr>
        <b/>
        <sz val="10"/>
        <color rgb="FF000000"/>
        <rFont val="Calibri"/>
        <family val="2"/>
      </rPr>
      <t xml:space="preserve">RSD CWP 2019-20 BRIDGE SAFETY
</t>
    </r>
    <r>
      <rPr>
        <sz val="8"/>
        <color rgb="FF000000"/>
        <rFont val="Calibri"/>
        <family val="2"/>
      </rPr>
      <t>PROGRAMMATIC</t>
    </r>
  </si>
  <si>
    <t>3855 - COUNTY ROAD MAJOR MAINTENANCE</t>
  </si>
  <si>
    <t>3860 COUNTY ROAD CONSTRUCTION</t>
  </si>
  <si>
    <t>1026798</t>
  </si>
  <si>
    <r>
      <rPr>
        <b/>
        <sz val="10"/>
        <color rgb="FF000000"/>
        <rFont val="Calibri"/>
        <family val="2"/>
      </rPr>
      <t xml:space="preserve">RSD EMRGNT NEED-EXISTING PRJ
</t>
    </r>
    <r>
      <rPr>
        <sz val="8"/>
        <color rgb="FF000000"/>
        <rFont val="Calibri"/>
        <family val="2"/>
      </rPr>
      <t>ADMIN</t>
    </r>
  </si>
  <si>
    <t>1027158</t>
  </si>
  <si>
    <r>
      <rPr>
        <b/>
        <sz val="10"/>
        <color rgb="FF000000"/>
        <rFont val="Calibri"/>
        <family val="2"/>
      </rPr>
      <t xml:space="preserve">RSD CW ROADWAY PRESERVATION
</t>
    </r>
    <r>
      <rPr>
        <sz val="8"/>
        <color rgb="FF000000"/>
        <rFont val="Calibri"/>
        <family val="2"/>
      </rPr>
      <t>PROGRAMMATIC</t>
    </r>
  </si>
  <si>
    <t>1027161</t>
  </si>
  <si>
    <r>
      <rPr>
        <b/>
        <sz val="10"/>
        <color rgb="FF000000"/>
        <rFont val="Calibri"/>
        <family val="2"/>
      </rPr>
      <t xml:space="preserve">RSD CLEAR ZONE SAFETY PROGRAM
</t>
    </r>
    <r>
      <rPr>
        <sz val="8"/>
        <color rgb="FF000000"/>
        <rFont val="Calibri"/>
        <family val="2"/>
      </rPr>
      <t>PROGRAMMATIC</t>
    </r>
  </si>
  <si>
    <t>1027163</t>
  </si>
  <si>
    <r>
      <rPr>
        <b/>
        <sz val="10"/>
        <color rgb="FF000000"/>
        <rFont val="Calibri"/>
        <family val="2"/>
      </rPr>
      <t xml:space="preserve">RSD QUICK RESPONSE
</t>
    </r>
    <r>
      <rPr>
        <sz val="8"/>
        <color rgb="FF000000"/>
        <rFont val="Calibri"/>
        <family val="2"/>
      </rPr>
      <t>PROGRAMMATIC</t>
    </r>
  </si>
  <si>
    <t>1114792</t>
  </si>
  <si>
    <r>
      <rPr>
        <b/>
        <sz val="10"/>
        <color rgb="FF000000"/>
        <rFont val="Calibri"/>
        <family val="2"/>
      </rPr>
      <t xml:space="preserve">RSD ROADS-COUNTY ROAD CONST
</t>
    </r>
    <r>
      <rPr>
        <sz val="8"/>
        <color rgb="FF000000"/>
        <rFont val="Calibri"/>
        <family val="2"/>
      </rPr>
      <t>ADMIN</t>
    </r>
  </si>
  <si>
    <t>3860 - COUNTY ROAD CONSTRUCTION</t>
  </si>
  <si>
    <t>3865 KING COUNTY ROAD CONSTRUCTION</t>
  </si>
  <si>
    <t>1129598</t>
  </si>
  <si>
    <r>
      <rPr>
        <b/>
        <sz val="10"/>
        <color rgb="FF000000"/>
        <rFont val="Calibri"/>
        <family val="2"/>
      </rPr>
      <t xml:space="preserve">RSD ISS HBRT RD@MAY VLLY IMPRV
</t>
    </r>
    <r>
      <rPr>
        <sz val="8"/>
        <color rgb="FF000000"/>
        <rFont val="Calibri"/>
        <family val="2"/>
      </rPr>
      <t>STANDALONE</t>
    </r>
  </si>
  <si>
    <t>1131236</t>
  </si>
  <si>
    <r>
      <rPr>
        <b/>
        <sz val="10"/>
        <color rgb="FF000000"/>
        <rFont val="Calibri"/>
        <family val="2"/>
      </rPr>
      <t xml:space="preserve">RSD S LANGSTON RD&amp;59 AV RNDABT
</t>
    </r>
    <r>
      <rPr>
        <sz val="8"/>
        <color rgb="FF000000"/>
        <rFont val="Calibri"/>
        <family val="2"/>
      </rPr>
      <t>STANDALONE</t>
    </r>
  </si>
  <si>
    <t>1134081</t>
  </si>
  <si>
    <r>
      <rPr>
        <b/>
        <sz val="10"/>
        <color rgb="FF000000"/>
        <rFont val="Calibri"/>
        <family val="2"/>
      </rPr>
      <t xml:space="preserve">RSD REDMOND RIDGE DR NE RNDABT
</t>
    </r>
    <r>
      <rPr>
        <sz val="8"/>
        <color rgb="FF000000"/>
        <rFont val="Calibri"/>
        <family val="2"/>
      </rPr>
      <t>STANDALONE</t>
    </r>
  </si>
  <si>
    <t>3865 - KING COUNTY ROAD CONSTRUCTION</t>
  </si>
  <si>
    <t>3901 SOLID WASTE CONSTRUCTION</t>
  </si>
  <si>
    <t>1137091</t>
  </si>
  <si>
    <r>
      <rPr>
        <b/>
        <sz val="10"/>
        <color rgb="FF000000"/>
        <rFont val="Calibri"/>
        <family val="2"/>
      </rPr>
      <t xml:space="preserve">SW CLOSED LF CVR BIOFILTRATION
</t>
    </r>
    <r>
      <rPr>
        <sz val="8"/>
        <color rgb="FF000000"/>
        <rFont val="Calibri"/>
        <family val="2"/>
      </rPr>
      <t>STANDALONE</t>
    </r>
  </si>
  <si>
    <t>3901 - SOLID WASTE CONSTRUCTION</t>
  </si>
  <si>
    <t>3951 BLDG REPAIR/REPL SUBFUND</t>
  </si>
  <si>
    <t>1124148</t>
  </si>
  <si>
    <r>
      <rPr>
        <b/>
        <sz val="10"/>
        <color rgb="FF000000"/>
        <rFont val="Calibri"/>
        <family val="2"/>
      </rPr>
      <t xml:space="preserve">DES FMD ASSET MANGMNT SYS
</t>
    </r>
    <r>
      <rPr>
        <sz val="8"/>
        <color rgb="FF000000"/>
        <rFont val="Calibri"/>
        <family val="2"/>
      </rPr>
      <t>STANDALONE</t>
    </r>
  </si>
  <si>
    <t>1132306</t>
  </si>
  <si>
    <r>
      <rPr>
        <b/>
        <sz val="10"/>
        <color rgb="FF000000"/>
        <rFont val="Calibri"/>
        <family val="2"/>
      </rPr>
      <t xml:space="preserve">DES FMD KCIT RADIO IN-BLDG
</t>
    </r>
    <r>
      <rPr>
        <sz val="8"/>
        <color rgb="FF000000"/>
        <rFont val="Calibri"/>
        <family val="2"/>
      </rPr>
      <t>STANDALONE</t>
    </r>
  </si>
  <si>
    <t>1132353</t>
  </si>
  <si>
    <r>
      <rPr>
        <b/>
        <sz val="10"/>
        <color rgb="FF000000"/>
        <rFont val="Calibri"/>
        <family val="2"/>
      </rPr>
      <t xml:space="preserve">DES FMD KCCH SECURITY WINDOWS
</t>
    </r>
    <r>
      <rPr>
        <sz val="8"/>
        <color rgb="FF000000"/>
        <rFont val="Calibri"/>
        <family val="2"/>
      </rPr>
      <t>STANDALONE</t>
    </r>
  </si>
  <si>
    <t>1132641</t>
  </si>
  <si>
    <r>
      <rPr>
        <b/>
        <sz val="10"/>
        <color rgb="FF000000"/>
        <rFont val="Calibri"/>
        <family val="2"/>
      </rPr>
      <t xml:space="preserve">DES FMD ARCHIVES BLDG TI'S
</t>
    </r>
    <r>
      <rPr>
        <sz val="8"/>
        <color rgb="FF000000"/>
        <rFont val="Calibri"/>
        <family val="2"/>
      </rPr>
      <t>STANDALONE</t>
    </r>
  </si>
  <si>
    <t>1134629</t>
  </si>
  <si>
    <r>
      <rPr>
        <b/>
        <sz val="10"/>
        <color rgb="FF000000"/>
        <rFont val="Calibri"/>
        <family val="2"/>
      </rPr>
      <t xml:space="preserve">DES FMD KC CONSOL WAREH PH2
</t>
    </r>
    <r>
      <rPr>
        <sz val="8"/>
        <color rgb="FF000000"/>
        <rFont val="Calibri"/>
        <family val="2"/>
      </rPr>
      <t>DES FMD KC CONSOL WAREHSE PH2</t>
    </r>
  </si>
  <si>
    <t>1136642</t>
  </si>
  <si>
    <r>
      <rPr>
        <b/>
        <sz val="10"/>
        <color rgb="FF000000"/>
        <rFont val="Calibri"/>
        <family val="2"/>
      </rPr>
      <t xml:space="preserve">DES FMD BURIEN DC WQ IMPROVEMT
</t>
    </r>
    <r>
      <rPr>
        <sz val="8"/>
        <color rgb="FF000000"/>
        <rFont val="Calibri"/>
        <family val="2"/>
      </rPr>
      <t>STANDALONE</t>
    </r>
  </si>
  <si>
    <t>1137256</t>
  </si>
  <si>
    <r>
      <rPr>
        <b/>
        <sz val="10"/>
        <color rgb="FF000000"/>
        <rFont val="Calibri"/>
        <family val="2"/>
      </rPr>
      <t xml:space="preserve">DES FMD KCCF W WING RECONFIGUR
</t>
    </r>
    <r>
      <rPr>
        <sz val="8"/>
        <color rgb="FF000000"/>
        <rFont val="Calibri"/>
        <family val="2"/>
      </rPr>
      <t>STANDALONE</t>
    </r>
  </si>
  <si>
    <t>1137257</t>
  </si>
  <si>
    <r>
      <rPr>
        <b/>
        <sz val="10"/>
        <color rgb="FF000000"/>
        <rFont val="Calibri"/>
        <family val="2"/>
      </rPr>
      <t xml:space="preserve">DES FMD KCCH SC VIDEO OPTN
</t>
    </r>
    <r>
      <rPr>
        <sz val="8"/>
        <color rgb="FF000000"/>
        <rFont val="Calibri"/>
        <family val="2"/>
      </rPr>
      <t>STANDALONE</t>
    </r>
  </si>
  <si>
    <t>1137302</t>
  </si>
  <si>
    <r>
      <rPr>
        <b/>
        <sz val="10"/>
        <color rgb="FF000000"/>
        <rFont val="Calibri"/>
        <family val="2"/>
      </rPr>
      <t xml:space="preserve">DES FMD BRR KENT BLDG ACQ
</t>
    </r>
    <r>
      <rPr>
        <sz val="8"/>
        <color rgb="FF000000"/>
        <rFont val="Calibri"/>
        <family val="2"/>
      </rPr>
      <t>STANDALONE</t>
    </r>
  </si>
  <si>
    <t>1137309</t>
  </si>
  <si>
    <r>
      <rPr>
        <b/>
        <sz val="10"/>
        <color rgb="FF000000"/>
        <rFont val="Calibri"/>
        <family val="2"/>
      </rPr>
      <t xml:space="preserve">DES FMD YESLER RENOVATION
</t>
    </r>
    <r>
      <rPr>
        <sz val="8"/>
        <color rgb="FF000000"/>
        <rFont val="Calibri"/>
        <family val="2"/>
      </rPr>
      <t>STANDALONE</t>
    </r>
  </si>
  <si>
    <t>3951 - BLDG REPAIR/REPL SUBFUND</t>
  </si>
  <si>
    <t>Grand Total</t>
  </si>
  <si>
    <t>FY19-20 PROPOSED</t>
  </si>
  <si>
    <t>FY21-22 PLANNED</t>
  </si>
  <si>
    <t>FY23-24 PLANNED</t>
  </si>
  <si>
    <t>TOTAL 6-YEAR BUDGET</t>
  </si>
  <si>
    <t>PROJECT NUMBER</t>
  </si>
  <si>
    <t>PROJECT NAME
CLASS CODE</t>
  </si>
  <si>
    <t>TECH ADJ</t>
  </si>
  <si>
    <t>IT PROJ</t>
  </si>
  <si>
    <t>Attachment A Capital Improvement Program Dated 11.14.2019</t>
  </si>
  <si>
    <r>
      <t xml:space="preserve">WLCF KC MASTER 2020 BOND
</t>
    </r>
    <r>
      <rPr>
        <sz val="8"/>
        <color rgb="FF000000"/>
        <rFont val="Calibri"/>
        <family val="2"/>
      </rPr>
      <t>STANDALONE</t>
    </r>
  </si>
  <si>
    <t>2019 2nd Omnibus</t>
  </si>
  <si>
    <t>3581 PARKS CAPITAL</t>
  </si>
  <si>
    <t>3581 - PARKS CAPITAL</t>
  </si>
  <si>
    <r>
      <t xml:space="preserve">WTC N MERCER ENATAI INT PAR
</t>
    </r>
    <r>
      <rPr>
        <sz val="8"/>
        <color rgb="FF000000"/>
        <rFont val="Calibri"/>
        <family val="2"/>
      </rPr>
      <t>STANDALONE</t>
    </r>
  </si>
  <si>
    <r>
      <t xml:space="preserve">PKS ACQN EVALTNS MASTER
</t>
    </r>
    <r>
      <rPr>
        <sz val="8"/>
        <color rgb="FF000000"/>
        <rFont val="Calibri"/>
        <family val="2"/>
      </rPr>
      <t>STANDALONE</t>
    </r>
    <r>
      <rPr>
        <b/>
        <sz val="10"/>
        <color rgb="FF000000"/>
        <rFont val="Calibri"/>
        <family val="2"/>
      </rPr>
      <t xml:space="preserve">
</t>
    </r>
  </si>
  <si>
    <t>Ordinance 19021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</si>
</sst>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10409]&quot;$&quot;#,##0;\(&quot;$&quot;#,##0\)"/>
  </numFmts>
  <fonts count="11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2"/>
    </font>
    <font>
      <b/>
      <sz val="11"/>
      <color indexed="8"/>
      <name val="Calibri"/>
      <family val="2"/>
    </font>
    <font>
      <b/>
      <sz val="1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5F5F5"/>
        <bgColor indexed="64"/>
      </patternFill>
    </fill>
  </fills>
  <borders count="39">
    <border>
      <left/>
      <right/>
      <top/>
      <bottom/>
      <diagonal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/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/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>
        <color rgb="FFD3D3D3"/>
      </right>
      <top/>
      <bottom/>
    </border>
    <border>
      <left style="thin"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/>
      <top style="thin">
        <color rgb="FFD3D3D3"/>
      </top>
      <bottom/>
    </border>
    <border>
      <left style="thin">
        <color rgb="FFD3D3D3"/>
      </left>
      <right style="thin"/>
      <top/>
      <bottom/>
    </border>
    <border>
      <left style="thin">
        <color rgb="FFD3D3D3"/>
      </left>
      <right style="thin"/>
      <top/>
      <bottom style="thin">
        <color rgb="FFD3D3D3"/>
      </bottom>
    </border>
    <border>
      <left style="thin"/>
      <right/>
      <top/>
      <bottom/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2" fillId="0" borderId="0" xfId="0" applyFont="1" applyFill="1" applyBorder="1"/>
    <xf numFmtId="0" fontId="2" fillId="0" borderId="1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164" fontId="9" fillId="3" borderId="9" xfId="18" applyNumberFormat="1" applyFont="1" applyFill="1" applyBorder="1" applyAlignment="1">
      <alignment horizontal="left" vertical="top" wrapText="1" readingOrder="1"/>
    </xf>
    <xf numFmtId="164" fontId="9" fillId="3" borderId="0" xfId="18" applyNumberFormat="1" applyFont="1" applyFill="1" applyBorder="1" applyAlignment="1">
      <alignment horizontal="left" vertical="top" wrapText="1" readingOrder="1"/>
    </xf>
    <xf numFmtId="164" fontId="9" fillId="3" borderId="0" xfId="18" applyNumberFormat="1" applyFont="1" applyFill="1" applyBorder="1" applyAlignment="1">
      <alignment horizontal="right" vertical="top" wrapText="1" readingOrder="1"/>
    </xf>
    <xf numFmtId="164" fontId="9" fillId="3" borderId="10" xfId="18" applyNumberFormat="1" applyFont="1" applyFill="1" applyBorder="1" applyAlignment="1">
      <alignment horizontal="right" vertical="top" wrapText="1" readingOrder="1"/>
    </xf>
    <xf numFmtId="164" fontId="2" fillId="0" borderId="0" xfId="18" applyNumberFormat="1" applyFont="1" applyFill="1" applyBorder="1"/>
    <xf numFmtId="164" fontId="7" fillId="4" borderId="11" xfId="18" applyNumberFormat="1" applyFont="1" applyFill="1" applyBorder="1" applyAlignment="1">
      <alignment horizontal="right" vertical="top" wrapText="1" readingOrder="1"/>
    </xf>
    <xf numFmtId="164" fontId="7" fillId="4" borderId="12" xfId="18" applyNumberFormat="1" applyFont="1" applyFill="1" applyBorder="1" applyAlignment="1">
      <alignment horizontal="right" vertical="top" wrapText="1" readingOrder="1"/>
    </xf>
    <xf numFmtId="164" fontId="7" fillId="4" borderId="13" xfId="18" applyNumberFormat="1" applyFont="1" applyFill="1" applyBorder="1" applyAlignment="1">
      <alignment horizontal="right" vertical="top" wrapText="1" readingOrder="1"/>
    </xf>
    <xf numFmtId="165" fontId="7" fillId="4" borderId="14" xfId="16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/>
    <xf numFmtId="0" fontId="2" fillId="0" borderId="1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166" fontId="7" fillId="4" borderId="11" xfId="0" applyNumberFormat="1" applyFont="1" applyFill="1" applyBorder="1" applyAlignment="1">
      <alignment horizontal="right" vertical="top" wrapText="1" readingOrder="1"/>
    </xf>
    <xf numFmtId="166" fontId="7" fillId="4" borderId="13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left" wrapText="1" readingOrder="1"/>
    </xf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5" fillId="0" borderId="15" xfId="0" applyNumberFormat="1" applyFont="1" applyFill="1" applyBorder="1" applyAlignment="1">
      <alignment vertical="top" wrapText="1" readingOrder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vertical="top" wrapText="1"/>
    </xf>
    <xf numFmtId="165" fontId="6" fillId="5" borderId="12" xfId="16" applyNumberFormat="1" applyFont="1" applyFill="1" applyBorder="1" applyAlignment="1">
      <alignment horizontal="right" vertical="top" wrapText="1" readingOrder="1"/>
    </xf>
    <xf numFmtId="165" fontId="2" fillId="5" borderId="18" xfId="16" applyNumberFormat="1" applyFont="1" applyFill="1" applyBorder="1" applyAlignment="1">
      <alignment vertical="top" wrapText="1"/>
    </xf>
    <xf numFmtId="165" fontId="2" fillId="5" borderId="19" xfId="16" applyNumberFormat="1" applyFont="1" applyFill="1" applyBorder="1" applyAlignment="1">
      <alignment vertical="top" wrapText="1"/>
    </xf>
    <xf numFmtId="0" fontId="6" fillId="0" borderId="20" xfId="0" applyNumberFormat="1" applyFont="1" applyFill="1" applyBorder="1" applyAlignment="1">
      <alignment horizontal="left" vertical="top" wrapText="1" readingOrder="1"/>
    </xf>
    <xf numFmtId="0" fontId="2" fillId="0" borderId="21" xfId="0" applyNumberFormat="1" applyFont="1" applyFill="1" applyBorder="1" applyAlignment="1">
      <alignment vertical="top" wrapText="1"/>
    </xf>
    <xf numFmtId="0" fontId="2" fillId="0" borderId="22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2" fillId="0" borderId="23" xfId="0" applyNumberFormat="1" applyFont="1" applyFill="1" applyBorder="1" applyAlignment="1">
      <alignment vertical="top" wrapText="1"/>
    </xf>
    <xf numFmtId="0" fontId="2" fillId="0" borderId="24" xfId="0" applyNumberFormat="1" applyFont="1" applyFill="1" applyBorder="1" applyAlignment="1">
      <alignment vertical="top" wrapText="1"/>
    </xf>
    <xf numFmtId="164" fontId="6" fillId="0" borderId="11" xfId="18" applyNumberFormat="1" applyFont="1" applyFill="1" applyBorder="1" applyAlignment="1">
      <alignment horizontal="right" vertical="top" wrapText="1" readingOrder="1"/>
    </xf>
    <xf numFmtId="164" fontId="2" fillId="0" borderId="23" xfId="18" applyNumberFormat="1" applyFont="1" applyFill="1" applyBorder="1" applyAlignment="1">
      <alignment vertical="top" wrapText="1"/>
    </xf>
    <xf numFmtId="164" fontId="2" fillId="0" borderId="24" xfId="18" applyNumberFormat="1" applyFont="1" applyFill="1" applyBorder="1" applyAlignment="1">
      <alignment vertical="top" wrapText="1"/>
    </xf>
    <xf numFmtId="164" fontId="6" fillId="5" borderId="12" xfId="18" applyNumberFormat="1" applyFont="1" applyFill="1" applyBorder="1" applyAlignment="1">
      <alignment horizontal="right" vertical="top" wrapText="1" readingOrder="1"/>
    </xf>
    <xf numFmtId="164" fontId="2" fillId="5" borderId="18" xfId="18" applyNumberFormat="1" applyFont="1" applyFill="1" applyBorder="1" applyAlignment="1">
      <alignment vertical="top" wrapText="1"/>
    </xf>
    <xf numFmtId="164" fontId="2" fillId="5" borderId="19" xfId="18" applyNumberFormat="1" applyFont="1" applyFill="1" applyBorder="1" applyAlignment="1">
      <alignment vertical="top" wrapText="1"/>
    </xf>
    <xf numFmtId="165" fontId="6" fillId="0" borderId="11" xfId="16" applyNumberFormat="1" applyFont="1" applyFill="1" applyBorder="1" applyAlignment="1">
      <alignment horizontal="right" vertical="top" wrapText="1" readingOrder="1"/>
    </xf>
    <xf numFmtId="165" fontId="2" fillId="0" borderId="23" xfId="16" applyNumberFormat="1" applyFont="1" applyFill="1" applyBorder="1" applyAlignment="1">
      <alignment vertical="top" wrapText="1"/>
    </xf>
    <xf numFmtId="165" fontId="2" fillId="0" borderId="24" xfId="16" applyNumberFormat="1" applyFont="1" applyFill="1" applyBorder="1" applyAlignment="1">
      <alignment vertical="top" wrapText="1"/>
    </xf>
    <xf numFmtId="0" fontId="7" fillId="4" borderId="9" xfId="0" applyNumberFormat="1" applyFont="1" applyFill="1" applyBorder="1" applyAlignment="1">
      <alignment horizontal="left" vertical="top" wrapText="1" readingOrder="1"/>
    </xf>
    <xf numFmtId="0" fontId="7" fillId="4" borderId="11" xfId="0" applyNumberFormat="1" applyFont="1" applyFill="1" applyBorder="1" applyAlignment="1">
      <alignment horizontal="center" vertical="top" wrapText="1" readingOrder="1"/>
    </xf>
    <xf numFmtId="0" fontId="2" fillId="0" borderId="25" xfId="0" applyNumberFormat="1" applyFont="1" applyFill="1" applyBorder="1" applyAlignment="1">
      <alignment vertical="top" wrapText="1"/>
    </xf>
    <xf numFmtId="0" fontId="2" fillId="0" borderId="26" xfId="0" applyNumberFormat="1" applyFont="1" applyFill="1" applyBorder="1" applyAlignment="1">
      <alignment vertical="top" wrapText="1"/>
    </xf>
    <xf numFmtId="0" fontId="8" fillId="0" borderId="9" xfId="0" applyNumberFormat="1" applyFont="1" applyFill="1" applyBorder="1" applyAlignment="1">
      <alignment horizontal="center" vertical="top" wrapText="1" readingOrder="1"/>
    </xf>
    <xf numFmtId="0" fontId="2" fillId="0" borderId="10" xfId="0" applyNumberFormat="1" applyFont="1" applyFill="1" applyBorder="1" applyAlignment="1">
      <alignment vertical="top" wrapText="1"/>
    </xf>
    <xf numFmtId="0" fontId="2" fillId="0" borderId="27" xfId="0" applyNumberFormat="1" applyFont="1" applyFill="1" applyBorder="1" applyAlignment="1">
      <alignment vertical="top" wrapText="1"/>
    </xf>
    <xf numFmtId="0" fontId="2" fillId="0" borderId="28" xfId="0" applyNumberFormat="1" applyFont="1" applyFill="1" applyBorder="1" applyAlignment="1">
      <alignment vertical="top" wrapText="1"/>
    </xf>
    <xf numFmtId="0" fontId="5" fillId="0" borderId="15" xfId="0" applyNumberFormat="1" applyFont="1" applyFill="1" applyBorder="1" applyAlignment="1">
      <alignment vertical="top" wrapText="1" readingOrder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vertical="top" wrapText="1"/>
    </xf>
    <xf numFmtId="0" fontId="6" fillId="0" borderId="29" xfId="0" applyNumberFormat="1" applyFont="1" applyFill="1" applyBorder="1" applyAlignment="1">
      <alignment horizontal="left" vertical="top" wrapText="1" readingOrder="1"/>
    </xf>
    <xf numFmtId="0" fontId="2" fillId="0" borderId="30" xfId="0" applyNumberFormat="1" applyFont="1" applyFill="1" applyBorder="1" applyAlignment="1">
      <alignment vertical="top" wrapText="1"/>
    </xf>
    <xf numFmtId="0" fontId="2" fillId="0" borderId="31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2" fillId="0" borderId="23" xfId="0" applyNumberFormat="1" applyFont="1" applyFill="1" applyBorder="1" applyAlignment="1">
      <alignment vertical="top" wrapText="1"/>
    </xf>
    <xf numFmtId="0" fontId="2" fillId="0" borderId="24" xfId="0" applyNumberFormat="1" applyFont="1" applyFill="1" applyBorder="1" applyAlignment="1">
      <alignment vertical="top" wrapText="1"/>
    </xf>
    <xf numFmtId="166" fontId="6" fillId="0" borderId="11" xfId="0" applyNumberFormat="1" applyFont="1" applyFill="1" applyBorder="1" applyAlignment="1">
      <alignment horizontal="right" vertical="top" wrapText="1" readingOrder="1"/>
    </xf>
    <xf numFmtId="166" fontId="6" fillId="5" borderId="32" xfId="0" applyNumberFormat="1" applyFont="1" applyFill="1" applyBorder="1" applyAlignment="1">
      <alignment horizontal="right" vertical="top" wrapText="1" readingOrder="1"/>
    </xf>
    <xf numFmtId="166" fontId="6" fillId="5" borderId="33" xfId="0" applyNumberFormat="1" applyFont="1" applyFill="1" applyBorder="1" applyAlignment="1">
      <alignment horizontal="right" vertical="top" wrapText="1" readingOrder="1"/>
    </xf>
    <xf numFmtId="166" fontId="6" fillId="5" borderId="34" xfId="0" applyNumberFormat="1" applyFont="1" applyFill="1" applyBorder="1" applyAlignment="1">
      <alignment horizontal="right" vertical="top" wrapText="1" readingOrder="1"/>
    </xf>
    <xf numFmtId="0" fontId="7" fillId="4" borderId="35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/>
    <xf numFmtId="0" fontId="7" fillId="4" borderId="11" xfId="0" applyNumberFormat="1" applyFont="1" applyFill="1" applyBorder="1" applyAlignment="1">
      <alignment horizontal="center" vertical="top" wrapText="1" readingOrder="1"/>
    </xf>
    <xf numFmtId="0" fontId="2" fillId="0" borderId="25" xfId="0" applyNumberFormat="1" applyFont="1" applyFill="1" applyBorder="1" applyAlignment="1">
      <alignment vertical="top" wrapText="1"/>
    </xf>
    <xf numFmtId="0" fontId="2" fillId="0" borderId="26" xfId="0" applyNumberFormat="1" applyFont="1" applyFill="1" applyBorder="1" applyAlignment="1">
      <alignment vertical="top" wrapText="1"/>
    </xf>
    <xf numFmtId="0" fontId="5" fillId="4" borderId="36" xfId="0" applyNumberFormat="1" applyFont="1" applyFill="1" applyBorder="1" applyAlignment="1">
      <alignment horizontal="center" vertical="top" wrapText="1" readingOrder="1"/>
    </xf>
    <xf numFmtId="0" fontId="2" fillId="0" borderId="37" xfId="0" applyNumberFormat="1" applyFont="1" applyFill="1" applyBorder="1" applyAlignment="1">
      <alignment vertical="top" wrapText="1"/>
    </xf>
    <xf numFmtId="0" fontId="2" fillId="0" borderId="38" xfId="0" applyNumberFormat="1" applyFont="1" applyFill="1" applyBorder="1" applyAlignment="1">
      <alignment vertical="top" wrapText="1"/>
    </xf>
    <xf numFmtId="0" fontId="5" fillId="4" borderId="14" xfId="0" applyNumberFormat="1" applyFont="1" applyFill="1" applyBorder="1" applyAlignment="1">
      <alignment horizontal="center" vertical="top" wrapText="1" readingOrder="1"/>
    </xf>
    <xf numFmtId="164" fontId="10" fillId="0" borderId="0" xfId="18" applyNumberFormat="1" applyFont="1" applyFill="1" applyBorder="1" applyAlignment="1">
      <alignment horizontal="center"/>
    </xf>
    <xf numFmtId="164" fontId="9" fillId="3" borderId="0" xfId="18" applyNumberFormat="1" applyFont="1" applyFill="1" applyBorder="1" applyAlignment="1">
      <alignment horizontal="center" vertical="top" wrapText="1" readingOrder="1"/>
    </xf>
    <xf numFmtId="164" fontId="9" fillId="3" borderId="0" xfId="18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228600</xdr:colOff>
      <xdr:row>9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90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228600</xdr:colOff>
      <xdr:row>9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790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228600</xdr:colOff>
      <xdr:row>12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00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228600</xdr:colOff>
      <xdr:row>12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400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228600</xdr:colOff>
      <xdr:row>15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0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228600</xdr:colOff>
      <xdr:row>15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00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3</xdr:col>
      <xdr:colOff>228600</xdr:colOff>
      <xdr:row>18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1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228600</xdr:colOff>
      <xdr:row>18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61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228600</xdr:colOff>
      <xdr:row>21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2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228600</xdr:colOff>
      <xdr:row>21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22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3</xdr:col>
      <xdr:colOff>228600</xdr:colOff>
      <xdr:row>24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83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228600</xdr:colOff>
      <xdr:row>24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83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228600</xdr:colOff>
      <xdr:row>27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448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228600</xdr:colOff>
      <xdr:row>27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448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228600</xdr:colOff>
      <xdr:row>30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057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228600</xdr:colOff>
      <xdr:row>30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057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228600</xdr:colOff>
      <xdr:row>33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66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228600</xdr:colOff>
      <xdr:row>33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6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3</xdr:col>
      <xdr:colOff>228600</xdr:colOff>
      <xdr:row>36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27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228600</xdr:colOff>
      <xdr:row>36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727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228600</xdr:colOff>
      <xdr:row>39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886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228600</xdr:colOff>
      <xdr:row>39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7886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228600</xdr:colOff>
      <xdr:row>42</xdr:row>
      <xdr:rowOff>228600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496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228600</xdr:colOff>
      <xdr:row>42</xdr:row>
      <xdr:rowOff>228600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496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3</xdr:col>
      <xdr:colOff>228600</xdr:colOff>
      <xdr:row>45</xdr:row>
      <xdr:rowOff>228600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105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228600</xdr:colOff>
      <xdr:row>45</xdr:row>
      <xdr:rowOff>228600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105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228600</xdr:colOff>
      <xdr:row>48</xdr:row>
      <xdr:rowOff>228600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715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228600</xdr:colOff>
      <xdr:row>48</xdr:row>
      <xdr:rowOff>228600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715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228600</xdr:colOff>
      <xdr:row>51</xdr:row>
      <xdr:rowOff>228600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325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228600</xdr:colOff>
      <xdr:row>51</xdr:row>
      <xdr:rowOff>228600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0325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3</xdr:col>
      <xdr:colOff>228600</xdr:colOff>
      <xdr:row>54</xdr:row>
      <xdr:rowOff>228600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934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228600</xdr:colOff>
      <xdr:row>54</xdr:row>
      <xdr:rowOff>228600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0934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228600</xdr:colOff>
      <xdr:row>57</xdr:row>
      <xdr:rowOff>228600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544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228600</xdr:colOff>
      <xdr:row>57</xdr:row>
      <xdr:rowOff>228600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1544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60</xdr:row>
      <xdr:rowOff>0</xdr:rowOff>
    </xdr:from>
    <xdr:to>
      <xdr:col>3</xdr:col>
      <xdr:colOff>228600</xdr:colOff>
      <xdr:row>60</xdr:row>
      <xdr:rowOff>228600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153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228600</xdr:colOff>
      <xdr:row>60</xdr:row>
      <xdr:rowOff>228600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2153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63</xdr:row>
      <xdr:rowOff>0</xdr:rowOff>
    </xdr:from>
    <xdr:to>
      <xdr:col>3</xdr:col>
      <xdr:colOff>228600</xdr:colOff>
      <xdr:row>63</xdr:row>
      <xdr:rowOff>228600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763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228600</xdr:colOff>
      <xdr:row>63</xdr:row>
      <xdr:rowOff>228600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2763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66</xdr:row>
      <xdr:rowOff>0</xdr:rowOff>
    </xdr:from>
    <xdr:to>
      <xdr:col>3</xdr:col>
      <xdr:colOff>228600</xdr:colOff>
      <xdr:row>66</xdr:row>
      <xdr:rowOff>228600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37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228600</xdr:colOff>
      <xdr:row>66</xdr:row>
      <xdr:rowOff>228600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337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69</xdr:row>
      <xdr:rowOff>0</xdr:rowOff>
    </xdr:from>
    <xdr:to>
      <xdr:col>3</xdr:col>
      <xdr:colOff>228600</xdr:colOff>
      <xdr:row>69</xdr:row>
      <xdr:rowOff>228600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982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228600</xdr:colOff>
      <xdr:row>69</xdr:row>
      <xdr:rowOff>228600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3982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72</xdr:row>
      <xdr:rowOff>0</xdr:rowOff>
    </xdr:from>
    <xdr:to>
      <xdr:col>3</xdr:col>
      <xdr:colOff>228600</xdr:colOff>
      <xdr:row>72</xdr:row>
      <xdr:rowOff>228600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592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228600</xdr:colOff>
      <xdr:row>72</xdr:row>
      <xdr:rowOff>228600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4592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228600</xdr:colOff>
      <xdr:row>75</xdr:row>
      <xdr:rowOff>228600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201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228600</xdr:colOff>
      <xdr:row>75</xdr:row>
      <xdr:rowOff>228600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5201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78</xdr:row>
      <xdr:rowOff>0</xdr:rowOff>
    </xdr:from>
    <xdr:to>
      <xdr:col>3</xdr:col>
      <xdr:colOff>228600</xdr:colOff>
      <xdr:row>78</xdr:row>
      <xdr:rowOff>228600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811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228600</xdr:colOff>
      <xdr:row>78</xdr:row>
      <xdr:rowOff>228600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5811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81</xdr:row>
      <xdr:rowOff>0</xdr:rowOff>
    </xdr:from>
    <xdr:to>
      <xdr:col>3</xdr:col>
      <xdr:colOff>228600</xdr:colOff>
      <xdr:row>81</xdr:row>
      <xdr:rowOff>228600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421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228600</xdr:colOff>
      <xdr:row>81</xdr:row>
      <xdr:rowOff>228600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6421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84</xdr:row>
      <xdr:rowOff>0</xdr:rowOff>
    </xdr:from>
    <xdr:to>
      <xdr:col>3</xdr:col>
      <xdr:colOff>228600</xdr:colOff>
      <xdr:row>84</xdr:row>
      <xdr:rowOff>228600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030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228600</xdr:colOff>
      <xdr:row>84</xdr:row>
      <xdr:rowOff>228600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7030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228600</xdr:colOff>
      <xdr:row>87</xdr:row>
      <xdr:rowOff>228600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640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228600</xdr:colOff>
      <xdr:row>87</xdr:row>
      <xdr:rowOff>228600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7640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90</xdr:row>
      <xdr:rowOff>0</xdr:rowOff>
    </xdr:from>
    <xdr:to>
      <xdr:col>3</xdr:col>
      <xdr:colOff>228600</xdr:colOff>
      <xdr:row>90</xdr:row>
      <xdr:rowOff>228600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24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228600</xdr:colOff>
      <xdr:row>90</xdr:row>
      <xdr:rowOff>228600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824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93</xdr:row>
      <xdr:rowOff>0</xdr:rowOff>
    </xdr:from>
    <xdr:to>
      <xdr:col>3</xdr:col>
      <xdr:colOff>228600</xdr:colOff>
      <xdr:row>93</xdr:row>
      <xdr:rowOff>228600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85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228600</xdr:colOff>
      <xdr:row>93</xdr:row>
      <xdr:rowOff>228600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885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96</xdr:row>
      <xdr:rowOff>0</xdr:rowOff>
    </xdr:from>
    <xdr:to>
      <xdr:col>3</xdr:col>
      <xdr:colOff>228600</xdr:colOff>
      <xdr:row>96</xdr:row>
      <xdr:rowOff>228600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46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228600</xdr:colOff>
      <xdr:row>96</xdr:row>
      <xdr:rowOff>228600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946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99</xdr:row>
      <xdr:rowOff>0</xdr:rowOff>
    </xdr:from>
    <xdr:to>
      <xdr:col>3</xdr:col>
      <xdr:colOff>228600</xdr:colOff>
      <xdr:row>99</xdr:row>
      <xdr:rowOff>228600</xdr:rowOff>
    </xdr:to>
    <xdr:pic>
      <xdr:nvPicPr>
        <xdr:cNvPr id="6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07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228600</xdr:colOff>
      <xdr:row>99</xdr:row>
      <xdr:rowOff>228600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007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228600</xdr:colOff>
      <xdr:row>102</xdr:row>
      <xdr:rowOff>228600</xdr:rowOff>
    </xdr:to>
    <xdr:pic>
      <xdr:nvPicPr>
        <xdr:cNvPr id="6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688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228600</xdr:colOff>
      <xdr:row>102</xdr:row>
      <xdr:rowOff>228600</xdr:rowOff>
    </xdr:to>
    <xdr:pic>
      <xdr:nvPicPr>
        <xdr:cNvPr id="6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0688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228600</xdr:colOff>
      <xdr:row>105</xdr:row>
      <xdr:rowOff>228600</xdr:rowOff>
    </xdr:to>
    <xdr:pic>
      <xdr:nvPicPr>
        <xdr:cNvPr id="6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297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228600</xdr:colOff>
      <xdr:row>105</xdr:row>
      <xdr:rowOff>228600</xdr:rowOff>
    </xdr:to>
    <xdr:pic>
      <xdr:nvPicPr>
        <xdr:cNvPr id="6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1297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228600</xdr:colOff>
      <xdr:row>108</xdr:row>
      <xdr:rowOff>228600</xdr:rowOff>
    </xdr:to>
    <xdr:pic>
      <xdr:nvPicPr>
        <xdr:cNvPr id="6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90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228600</xdr:colOff>
      <xdr:row>108</xdr:row>
      <xdr:rowOff>228600</xdr:rowOff>
    </xdr:to>
    <xdr:pic>
      <xdr:nvPicPr>
        <xdr:cNvPr id="69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190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111</xdr:row>
      <xdr:rowOff>0</xdr:rowOff>
    </xdr:from>
    <xdr:to>
      <xdr:col>3</xdr:col>
      <xdr:colOff>228600</xdr:colOff>
      <xdr:row>111</xdr:row>
      <xdr:rowOff>228600</xdr:rowOff>
    </xdr:to>
    <xdr:pic>
      <xdr:nvPicPr>
        <xdr:cNvPr id="70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51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228600</xdr:colOff>
      <xdr:row>111</xdr:row>
      <xdr:rowOff>228600</xdr:rowOff>
    </xdr:to>
    <xdr:pic>
      <xdr:nvPicPr>
        <xdr:cNvPr id="7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251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228600</xdr:colOff>
      <xdr:row>114</xdr:row>
      <xdr:rowOff>228600</xdr:rowOff>
    </xdr:to>
    <xdr:pic>
      <xdr:nvPicPr>
        <xdr:cNvPr id="72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126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228600</xdr:colOff>
      <xdr:row>114</xdr:row>
      <xdr:rowOff>228600</xdr:rowOff>
    </xdr:to>
    <xdr:pic>
      <xdr:nvPicPr>
        <xdr:cNvPr id="73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3126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117</xdr:row>
      <xdr:rowOff>0</xdr:rowOff>
    </xdr:from>
    <xdr:to>
      <xdr:col>3</xdr:col>
      <xdr:colOff>228600</xdr:colOff>
      <xdr:row>117</xdr:row>
      <xdr:rowOff>228600</xdr:rowOff>
    </xdr:to>
    <xdr:pic>
      <xdr:nvPicPr>
        <xdr:cNvPr id="74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736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228600</xdr:colOff>
      <xdr:row>117</xdr:row>
      <xdr:rowOff>228600</xdr:rowOff>
    </xdr:to>
    <xdr:pic>
      <xdr:nvPicPr>
        <xdr:cNvPr id="75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3736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228600</xdr:colOff>
      <xdr:row>120</xdr:row>
      <xdr:rowOff>228600</xdr:rowOff>
    </xdr:to>
    <xdr:pic>
      <xdr:nvPicPr>
        <xdr:cNvPr id="76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345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228600</xdr:colOff>
      <xdr:row>120</xdr:row>
      <xdr:rowOff>228600</xdr:rowOff>
    </xdr:to>
    <xdr:pic>
      <xdr:nvPicPr>
        <xdr:cNvPr id="7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4345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228600</xdr:colOff>
      <xdr:row>123</xdr:row>
      <xdr:rowOff>228600</xdr:rowOff>
    </xdr:to>
    <xdr:pic>
      <xdr:nvPicPr>
        <xdr:cNvPr id="78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955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228600</xdr:colOff>
      <xdr:row>123</xdr:row>
      <xdr:rowOff>228600</xdr:rowOff>
    </xdr:to>
    <xdr:pic>
      <xdr:nvPicPr>
        <xdr:cNvPr id="79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4955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228600</xdr:colOff>
      <xdr:row>126</xdr:row>
      <xdr:rowOff>228600</xdr:rowOff>
    </xdr:to>
    <xdr:pic>
      <xdr:nvPicPr>
        <xdr:cNvPr id="80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565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228600</xdr:colOff>
      <xdr:row>126</xdr:row>
      <xdr:rowOff>228600</xdr:rowOff>
    </xdr:to>
    <xdr:pic>
      <xdr:nvPicPr>
        <xdr:cNvPr id="8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5565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228600</xdr:colOff>
      <xdr:row>129</xdr:row>
      <xdr:rowOff>228600</xdr:rowOff>
    </xdr:to>
    <xdr:pic>
      <xdr:nvPicPr>
        <xdr:cNvPr id="82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174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228600</xdr:colOff>
      <xdr:row>129</xdr:row>
      <xdr:rowOff>228600</xdr:rowOff>
    </xdr:to>
    <xdr:pic>
      <xdr:nvPicPr>
        <xdr:cNvPr id="83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6174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132</xdr:row>
      <xdr:rowOff>0</xdr:rowOff>
    </xdr:from>
    <xdr:to>
      <xdr:col>3</xdr:col>
      <xdr:colOff>228600</xdr:colOff>
      <xdr:row>132</xdr:row>
      <xdr:rowOff>228600</xdr:rowOff>
    </xdr:to>
    <xdr:pic>
      <xdr:nvPicPr>
        <xdr:cNvPr id="84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784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228600</xdr:colOff>
      <xdr:row>132</xdr:row>
      <xdr:rowOff>228600</xdr:rowOff>
    </xdr:to>
    <xdr:pic>
      <xdr:nvPicPr>
        <xdr:cNvPr id="85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6784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228600</xdr:colOff>
      <xdr:row>135</xdr:row>
      <xdr:rowOff>228600</xdr:rowOff>
    </xdr:to>
    <xdr:pic>
      <xdr:nvPicPr>
        <xdr:cNvPr id="8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393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228600</xdr:colOff>
      <xdr:row>135</xdr:row>
      <xdr:rowOff>228600</xdr:rowOff>
    </xdr:to>
    <xdr:pic>
      <xdr:nvPicPr>
        <xdr:cNvPr id="87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7393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138</xdr:row>
      <xdr:rowOff>0</xdr:rowOff>
    </xdr:from>
    <xdr:to>
      <xdr:col>3</xdr:col>
      <xdr:colOff>228600</xdr:colOff>
      <xdr:row>138</xdr:row>
      <xdr:rowOff>228600</xdr:rowOff>
    </xdr:to>
    <xdr:pic>
      <xdr:nvPicPr>
        <xdr:cNvPr id="88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003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228600</xdr:colOff>
      <xdr:row>138</xdr:row>
      <xdr:rowOff>228600</xdr:rowOff>
    </xdr:to>
    <xdr:pic>
      <xdr:nvPicPr>
        <xdr:cNvPr id="89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8003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228600</xdr:colOff>
      <xdr:row>141</xdr:row>
      <xdr:rowOff>228600</xdr:rowOff>
    </xdr:to>
    <xdr:pic>
      <xdr:nvPicPr>
        <xdr:cNvPr id="90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61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228600</xdr:colOff>
      <xdr:row>141</xdr:row>
      <xdr:rowOff>228600</xdr:rowOff>
    </xdr:to>
    <xdr:pic>
      <xdr:nvPicPr>
        <xdr:cNvPr id="9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861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228600</xdr:colOff>
      <xdr:row>144</xdr:row>
      <xdr:rowOff>228600</xdr:rowOff>
    </xdr:to>
    <xdr:pic>
      <xdr:nvPicPr>
        <xdr:cNvPr id="92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9222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228600</xdr:colOff>
      <xdr:row>144</xdr:row>
      <xdr:rowOff>228600</xdr:rowOff>
    </xdr:to>
    <xdr:pic>
      <xdr:nvPicPr>
        <xdr:cNvPr id="93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9222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147</xdr:row>
      <xdr:rowOff>0</xdr:rowOff>
    </xdr:from>
    <xdr:to>
      <xdr:col>3</xdr:col>
      <xdr:colOff>228600</xdr:colOff>
      <xdr:row>147</xdr:row>
      <xdr:rowOff>228600</xdr:rowOff>
    </xdr:to>
    <xdr:pic>
      <xdr:nvPicPr>
        <xdr:cNvPr id="94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9832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228600</xdr:colOff>
      <xdr:row>147</xdr:row>
      <xdr:rowOff>228600</xdr:rowOff>
    </xdr:to>
    <xdr:pic>
      <xdr:nvPicPr>
        <xdr:cNvPr id="95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9832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150</xdr:row>
      <xdr:rowOff>0</xdr:rowOff>
    </xdr:from>
    <xdr:to>
      <xdr:col>3</xdr:col>
      <xdr:colOff>228600</xdr:colOff>
      <xdr:row>150</xdr:row>
      <xdr:rowOff>228600</xdr:rowOff>
    </xdr:to>
    <xdr:pic>
      <xdr:nvPicPr>
        <xdr:cNvPr id="96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441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228600</xdr:colOff>
      <xdr:row>150</xdr:row>
      <xdr:rowOff>228600</xdr:rowOff>
    </xdr:to>
    <xdr:pic>
      <xdr:nvPicPr>
        <xdr:cNvPr id="97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0441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153</xdr:row>
      <xdr:rowOff>0</xdr:rowOff>
    </xdr:from>
    <xdr:to>
      <xdr:col>3</xdr:col>
      <xdr:colOff>228600</xdr:colOff>
      <xdr:row>153</xdr:row>
      <xdr:rowOff>228600</xdr:rowOff>
    </xdr:to>
    <xdr:pic>
      <xdr:nvPicPr>
        <xdr:cNvPr id="98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051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228600</xdr:colOff>
      <xdr:row>153</xdr:row>
      <xdr:rowOff>228600</xdr:rowOff>
    </xdr:to>
    <xdr:pic>
      <xdr:nvPicPr>
        <xdr:cNvPr id="99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1051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228600</xdr:colOff>
      <xdr:row>156</xdr:row>
      <xdr:rowOff>228600</xdr:rowOff>
    </xdr:to>
    <xdr:pic>
      <xdr:nvPicPr>
        <xdr:cNvPr id="100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661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228600</xdr:colOff>
      <xdr:row>156</xdr:row>
      <xdr:rowOff>228600</xdr:rowOff>
    </xdr:to>
    <xdr:pic>
      <xdr:nvPicPr>
        <xdr:cNvPr id="10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1661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159</xdr:row>
      <xdr:rowOff>0</xdr:rowOff>
    </xdr:from>
    <xdr:to>
      <xdr:col>3</xdr:col>
      <xdr:colOff>228600</xdr:colOff>
      <xdr:row>159</xdr:row>
      <xdr:rowOff>228600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270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228600</xdr:colOff>
      <xdr:row>159</xdr:row>
      <xdr:rowOff>228600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2270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162</xdr:row>
      <xdr:rowOff>0</xdr:rowOff>
    </xdr:from>
    <xdr:to>
      <xdr:col>3</xdr:col>
      <xdr:colOff>228600</xdr:colOff>
      <xdr:row>162</xdr:row>
      <xdr:rowOff>228600</xdr:rowOff>
    </xdr:to>
    <xdr:pic>
      <xdr:nvPicPr>
        <xdr:cNvPr id="104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880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228600</xdr:colOff>
      <xdr:row>162</xdr:row>
      <xdr:rowOff>228600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2880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165</xdr:row>
      <xdr:rowOff>0</xdr:rowOff>
    </xdr:from>
    <xdr:to>
      <xdr:col>3</xdr:col>
      <xdr:colOff>228600</xdr:colOff>
      <xdr:row>165</xdr:row>
      <xdr:rowOff>228600</xdr:rowOff>
    </xdr:to>
    <xdr:pic>
      <xdr:nvPicPr>
        <xdr:cNvPr id="106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48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228600</xdr:colOff>
      <xdr:row>165</xdr:row>
      <xdr:rowOff>228600</xdr:rowOff>
    </xdr:to>
    <xdr:pic>
      <xdr:nvPicPr>
        <xdr:cNvPr id="10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348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228600</xdr:colOff>
      <xdr:row>168</xdr:row>
      <xdr:rowOff>228600</xdr:rowOff>
    </xdr:to>
    <xdr:pic>
      <xdr:nvPicPr>
        <xdr:cNvPr id="108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09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228600</xdr:colOff>
      <xdr:row>168</xdr:row>
      <xdr:rowOff>228600</xdr:rowOff>
    </xdr:to>
    <xdr:pic>
      <xdr:nvPicPr>
        <xdr:cNvPr id="109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409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171</xdr:row>
      <xdr:rowOff>0</xdr:rowOff>
    </xdr:from>
    <xdr:to>
      <xdr:col>3</xdr:col>
      <xdr:colOff>228600</xdr:colOff>
      <xdr:row>171</xdr:row>
      <xdr:rowOff>228600</xdr:rowOff>
    </xdr:to>
    <xdr:pic>
      <xdr:nvPicPr>
        <xdr:cNvPr id="11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70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228600</xdr:colOff>
      <xdr:row>171</xdr:row>
      <xdr:rowOff>228600</xdr:rowOff>
    </xdr:to>
    <xdr:pic>
      <xdr:nvPicPr>
        <xdr:cNvPr id="11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470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228600</xdr:colOff>
      <xdr:row>174</xdr:row>
      <xdr:rowOff>228600</xdr:rowOff>
    </xdr:to>
    <xdr:pic>
      <xdr:nvPicPr>
        <xdr:cNvPr id="112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31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228600</xdr:colOff>
      <xdr:row>174</xdr:row>
      <xdr:rowOff>228600</xdr:rowOff>
    </xdr:to>
    <xdr:pic>
      <xdr:nvPicPr>
        <xdr:cNvPr id="113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531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177</xdr:row>
      <xdr:rowOff>0</xdr:rowOff>
    </xdr:from>
    <xdr:to>
      <xdr:col>3</xdr:col>
      <xdr:colOff>228600</xdr:colOff>
      <xdr:row>177</xdr:row>
      <xdr:rowOff>228600</xdr:rowOff>
    </xdr:to>
    <xdr:pic>
      <xdr:nvPicPr>
        <xdr:cNvPr id="114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928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228600</xdr:colOff>
      <xdr:row>177</xdr:row>
      <xdr:rowOff>228600</xdr:rowOff>
    </xdr:to>
    <xdr:pic>
      <xdr:nvPicPr>
        <xdr:cNvPr id="115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5928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180</xdr:row>
      <xdr:rowOff>0</xdr:rowOff>
    </xdr:from>
    <xdr:to>
      <xdr:col>3</xdr:col>
      <xdr:colOff>228600</xdr:colOff>
      <xdr:row>180</xdr:row>
      <xdr:rowOff>228600</xdr:rowOff>
    </xdr:to>
    <xdr:pic>
      <xdr:nvPicPr>
        <xdr:cNvPr id="116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537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228600</xdr:colOff>
      <xdr:row>180</xdr:row>
      <xdr:rowOff>228600</xdr:rowOff>
    </xdr:to>
    <xdr:pic>
      <xdr:nvPicPr>
        <xdr:cNvPr id="117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6537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183</xdr:row>
      <xdr:rowOff>0</xdr:rowOff>
    </xdr:from>
    <xdr:to>
      <xdr:col>3</xdr:col>
      <xdr:colOff>228600</xdr:colOff>
      <xdr:row>183</xdr:row>
      <xdr:rowOff>228600</xdr:rowOff>
    </xdr:to>
    <xdr:pic>
      <xdr:nvPicPr>
        <xdr:cNvPr id="118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14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228600</xdr:colOff>
      <xdr:row>183</xdr:row>
      <xdr:rowOff>228600</xdr:rowOff>
    </xdr:to>
    <xdr:pic>
      <xdr:nvPicPr>
        <xdr:cNvPr id="119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714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186</xdr:row>
      <xdr:rowOff>0</xdr:rowOff>
    </xdr:from>
    <xdr:to>
      <xdr:col>3</xdr:col>
      <xdr:colOff>228600</xdr:colOff>
      <xdr:row>186</xdr:row>
      <xdr:rowOff>228600</xdr:rowOff>
    </xdr:to>
    <xdr:pic>
      <xdr:nvPicPr>
        <xdr:cNvPr id="120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75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228600</xdr:colOff>
      <xdr:row>186</xdr:row>
      <xdr:rowOff>228600</xdr:rowOff>
    </xdr:to>
    <xdr:pic>
      <xdr:nvPicPr>
        <xdr:cNvPr id="12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775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195</xdr:row>
      <xdr:rowOff>0</xdr:rowOff>
    </xdr:from>
    <xdr:to>
      <xdr:col>3</xdr:col>
      <xdr:colOff>228600</xdr:colOff>
      <xdr:row>195</xdr:row>
      <xdr:rowOff>228600</xdr:rowOff>
    </xdr:to>
    <xdr:pic>
      <xdr:nvPicPr>
        <xdr:cNvPr id="122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51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228600</xdr:colOff>
      <xdr:row>195</xdr:row>
      <xdr:rowOff>228600</xdr:rowOff>
    </xdr:to>
    <xdr:pic>
      <xdr:nvPicPr>
        <xdr:cNvPr id="123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3951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201</xdr:row>
      <xdr:rowOff>0</xdr:rowOff>
    </xdr:from>
    <xdr:to>
      <xdr:col>3</xdr:col>
      <xdr:colOff>228600</xdr:colOff>
      <xdr:row>201</xdr:row>
      <xdr:rowOff>228600</xdr:rowOff>
    </xdr:to>
    <xdr:pic>
      <xdr:nvPicPr>
        <xdr:cNvPr id="124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0671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228600</xdr:colOff>
      <xdr:row>201</xdr:row>
      <xdr:rowOff>228600</xdr:rowOff>
    </xdr:to>
    <xdr:pic>
      <xdr:nvPicPr>
        <xdr:cNvPr id="125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40671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228600</xdr:colOff>
      <xdr:row>204</xdr:row>
      <xdr:rowOff>228600</xdr:rowOff>
    </xdr:to>
    <xdr:pic>
      <xdr:nvPicPr>
        <xdr:cNvPr id="126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1281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228600</xdr:colOff>
      <xdr:row>204</xdr:row>
      <xdr:rowOff>228600</xdr:rowOff>
    </xdr:to>
    <xdr:pic>
      <xdr:nvPicPr>
        <xdr:cNvPr id="127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41281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210</xdr:row>
      <xdr:rowOff>0</xdr:rowOff>
    </xdr:from>
    <xdr:to>
      <xdr:col>3</xdr:col>
      <xdr:colOff>228600</xdr:colOff>
      <xdr:row>210</xdr:row>
      <xdr:rowOff>228600</xdr:rowOff>
    </xdr:to>
    <xdr:pic>
      <xdr:nvPicPr>
        <xdr:cNvPr id="128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43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228600</xdr:colOff>
      <xdr:row>210</xdr:row>
      <xdr:rowOff>228600</xdr:rowOff>
    </xdr:to>
    <xdr:pic>
      <xdr:nvPicPr>
        <xdr:cNvPr id="129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4243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213</xdr:row>
      <xdr:rowOff>0</xdr:rowOff>
    </xdr:from>
    <xdr:to>
      <xdr:col>3</xdr:col>
      <xdr:colOff>228600</xdr:colOff>
      <xdr:row>213</xdr:row>
      <xdr:rowOff>228600</xdr:rowOff>
    </xdr:to>
    <xdr:pic>
      <xdr:nvPicPr>
        <xdr:cNvPr id="130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304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228600</xdr:colOff>
      <xdr:row>213</xdr:row>
      <xdr:rowOff>228600</xdr:rowOff>
    </xdr:to>
    <xdr:pic>
      <xdr:nvPicPr>
        <xdr:cNvPr id="131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4304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216</xdr:row>
      <xdr:rowOff>0</xdr:rowOff>
    </xdr:from>
    <xdr:to>
      <xdr:col>3</xdr:col>
      <xdr:colOff>228600</xdr:colOff>
      <xdr:row>216</xdr:row>
      <xdr:rowOff>228600</xdr:rowOff>
    </xdr:to>
    <xdr:pic>
      <xdr:nvPicPr>
        <xdr:cNvPr id="132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3653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228600</xdr:colOff>
      <xdr:row>216</xdr:row>
      <xdr:rowOff>228600</xdr:rowOff>
    </xdr:to>
    <xdr:pic>
      <xdr:nvPicPr>
        <xdr:cNvPr id="133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43653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219</xdr:row>
      <xdr:rowOff>0</xdr:rowOff>
    </xdr:from>
    <xdr:to>
      <xdr:col>3</xdr:col>
      <xdr:colOff>228600</xdr:colOff>
      <xdr:row>219</xdr:row>
      <xdr:rowOff>228600</xdr:rowOff>
    </xdr:to>
    <xdr:pic>
      <xdr:nvPicPr>
        <xdr:cNvPr id="134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426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228600</xdr:colOff>
      <xdr:row>219</xdr:row>
      <xdr:rowOff>228600</xdr:rowOff>
    </xdr:to>
    <xdr:pic>
      <xdr:nvPicPr>
        <xdr:cNvPr id="135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4426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225</xdr:row>
      <xdr:rowOff>0</xdr:rowOff>
    </xdr:from>
    <xdr:to>
      <xdr:col>3</xdr:col>
      <xdr:colOff>228600</xdr:colOff>
      <xdr:row>225</xdr:row>
      <xdr:rowOff>228600</xdr:rowOff>
    </xdr:to>
    <xdr:pic>
      <xdr:nvPicPr>
        <xdr:cNvPr id="136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541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228600</xdr:colOff>
      <xdr:row>225</xdr:row>
      <xdr:rowOff>228600</xdr:rowOff>
    </xdr:to>
    <xdr:pic>
      <xdr:nvPicPr>
        <xdr:cNvPr id="13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541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231</xdr:row>
      <xdr:rowOff>0</xdr:rowOff>
    </xdr:from>
    <xdr:to>
      <xdr:col>3</xdr:col>
      <xdr:colOff>228600</xdr:colOff>
      <xdr:row>231</xdr:row>
      <xdr:rowOff>228600</xdr:rowOff>
    </xdr:to>
    <xdr:pic>
      <xdr:nvPicPr>
        <xdr:cNvPr id="13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6567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228600</xdr:colOff>
      <xdr:row>231</xdr:row>
      <xdr:rowOff>228600</xdr:rowOff>
    </xdr:to>
    <xdr:pic>
      <xdr:nvPicPr>
        <xdr:cNvPr id="13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6567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237</xdr:row>
      <xdr:rowOff>0</xdr:rowOff>
    </xdr:from>
    <xdr:to>
      <xdr:col>3</xdr:col>
      <xdr:colOff>228600</xdr:colOff>
      <xdr:row>237</xdr:row>
      <xdr:rowOff>228600</xdr:rowOff>
    </xdr:to>
    <xdr:pic>
      <xdr:nvPicPr>
        <xdr:cNvPr id="140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7720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228600</xdr:colOff>
      <xdr:row>237</xdr:row>
      <xdr:rowOff>228600</xdr:rowOff>
    </xdr:to>
    <xdr:pic>
      <xdr:nvPicPr>
        <xdr:cNvPr id="14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7720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240</xdr:row>
      <xdr:rowOff>0</xdr:rowOff>
    </xdr:from>
    <xdr:to>
      <xdr:col>3</xdr:col>
      <xdr:colOff>228600</xdr:colOff>
      <xdr:row>240</xdr:row>
      <xdr:rowOff>228600</xdr:rowOff>
    </xdr:to>
    <xdr:pic>
      <xdr:nvPicPr>
        <xdr:cNvPr id="142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8329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228600</xdr:colOff>
      <xdr:row>240</xdr:row>
      <xdr:rowOff>228600</xdr:rowOff>
    </xdr:to>
    <xdr:pic>
      <xdr:nvPicPr>
        <xdr:cNvPr id="143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8329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243</xdr:row>
      <xdr:rowOff>0</xdr:rowOff>
    </xdr:from>
    <xdr:to>
      <xdr:col>3</xdr:col>
      <xdr:colOff>228600</xdr:colOff>
      <xdr:row>243</xdr:row>
      <xdr:rowOff>228600</xdr:rowOff>
    </xdr:to>
    <xdr:pic>
      <xdr:nvPicPr>
        <xdr:cNvPr id="144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8939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228600</xdr:colOff>
      <xdr:row>243</xdr:row>
      <xdr:rowOff>228600</xdr:rowOff>
    </xdr:to>
    <xdr:pic>
      <xdr:nvPicPr>
        <xdr:cNvPr id="145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8939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246</xdr:row>
      <xdr:rowOff>0</xdr:rowOff>
    </xdr:from>
    <xdr:to>
      <xdr:col>3</xdr:col>
      <xdr:colOff>228600</xdr:colOff>
      <xdr:row>246</xdr:row>
      <xdr:rowOff>228600</xdr:rowOff>
    </xdr:to>
    <xdr:pic>
      <xdr:nvPicPr>
        <xdr:cNvPr id="146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9549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228600</xdr:colOff>
      <xdr:row>246</xdr:row>
      <xdr:rowOff>228600</xdr:rowOff>
    </xdr:to>
    <xdr:pic>
      <xdr:nvPicPr>
        <xdr:cNvPr id="147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49549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249</xdr:row>
      <xdr:rowOff>0</xdr:rowOff>
    </xdr:from>
    <xdr:to>
      <xdr:col>3</xdr:col>
      <xdr:colOff>228600</xdr:colOff>
      <xdr:row>249</xdr:row>
      <xdr:rowOff>228600</xdr:rowOff>
    </xdr:to>
    <xdr:pic>
      <xdr:nvPicPr>
        <xdr:cNvPr id="148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0158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228600</xdr:colOff>
      <xdr:row>249</xdr:row>
      <xdr:rowOff>228600</xdr:rowOff>
    </xdr:to>
    <xdr:pic>
      <xdr:nvPicPr>
        <xdr:cNvPr id="149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0158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228600</xdr:colOff>
      <xdr:row>252</xdr:row>
      <xdr:rowOff>228600</xdr:rowOff>
    </xdr:to>
    <xdr:pic>
      <xdr:nvPicPr>
        <xdr:cNvPr id="150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0768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228600</xdr:colOff>
      <xdr:row>252</xdr:row>
      <xdr:rowOff>228600</xdr:rowOff>
    </xdr:to>
    <xdr:pic>
      <xdr:nvPicPr>
        <xdr:cNvPr id="15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0768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258</xdr:row>
      <xdr:rowOff>0</xdr:rowOff>
    </xdr:from>
    <xdr:to>
      <xdr:col>3</xdr:col>
      <xdr:colOff>228600</xdr:colOff>
      <xdr:row>258</xdr:row>
      <xdr:rowOff>228600</xdr:rowOff>
    </xdr:to>
    <xdr:pic>
      <xdr:nvPicPr>
        <xdr:cNvPr id="15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1920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228600</xdr:colOff>
      <xdr:row>258</xdr:row>
      <xdr:rowOff>228600</xdr:rowOff>
    </xdr:to>
    <xdr:pic>
      <xdr:nvPicPr>
        <xdr:cNvPr id="15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1920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261</xdr:row>
      <xdr:rowOff>0</xdr:rowOff>
    </xdr:from>
    <xdr:to>
      <xdr:col>3</xdr:col>
      <xdr:colOff>228600</xdr:colOff>
      <xdr:row>261</xdr:row>
      <xdr:rowOff>228600</xdr:rowOff>
    </xdr:to>
    <xdr:pic>
      <xdr:nvPicPr>
        <xdr:cNvPr id="154" name="Picture 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2530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228600</xdr:colOff>
      <xdr:row>261</xdr:row>
      <xdr:rowOff>228600</xdr:rowOff>
    </xdr:to>
    <xdr:pic>
      <xdr:nvPicPr>
        <xdr:cNvPr id="155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2530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264</xdr:row>
      <xdr:rowOff>0</xdr:rowOff>
    </xdr:from>
    <xdr:to>
      <xdr:col>3</xdr:col>
      <xdr:colOff>228600</xdr:colOff>
      <xdr:row>264</xdr:row>
      <xdr:rowOff>228600</xdr:rowOff>
    </xdr:to>
    <xdr:pic>
      <xdr:nvPicPr>
        <xdr:cNvPr id="156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3139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228600</xdr:colOff>
      <xdr:row>264</xdr:row>
      <xdr:rowOff>228600</xdr:rowOff>
    </xdr:to>
    <xdr:pic>
      <xdr:nvPicPr>
        <xdr:cNvPr id="157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3139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276</xdr:row>
      <xdr:rowOff>0</xdr:rowOff>
    </xdr:from>
    <xdr:to>
      <xdr:col>3</xdr:col>
      <xdr:colOff>228600</xdr:colOff>
      <xdr:row>276</xdr:row>
      <xdr:rowOff>228600</xdr:rowOff>
    </xdr:to>
    <xdr:pic>
      <xdr:nvPicPr>
        <xdr:cNvPr id="158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5445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228600</xdr:colOff>
      <xdr:row>276</xdr:row>
      <xdr:rowOff>228600</xdr:rowOff>
    </xdr:to>
    <xdr:pic>
      <xdr:nvPicPr>
        <xdr:cNvPr id="159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5445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279</xdr:row>
      <xdr:rowOff>0</xdr:rowOff>
    </xdr:from>
    <xdr:to>
      <xdr:col>3</xdr:col>
      <xdr:colOff>228600</xdr:colOff>
      <xdr:row>279</xdr:row>
      <xdr:rowOff>228600</xdr:rowOff>
    </xdr:to>
    <xdr:pic>
      <xdr:nvPicPr>
        <xdr:cNvPr id="160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6054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228600</xdr:colOff>
      <xdr:row>279</xdr:row>
      <xdr:rowOff>228600</xdr:rowOff>
    </xdr:to>
    <xdr:pic>
      <xdr:nvPicPr>
        <xdr:cNvPr id="16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6054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282</xdr:row>
      <xdr:rowOff>0</xdr:rowOff>
    </xdr:from>
    <xdr:to>
      <xdr:col>3</xdr:col>
      <xdr:colOff>228600</xdr:colOff>
      <xdr:row>282</xdr:row>
      <xdr:rowOff>228600</xdr:rowOff>
    </xdr:to>
    <xdr:pic>
      <xdr:nvPicPr>
        <xdr:cNvPr id="16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6664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228600</xdr:colOff>
      <xdr:row>282</xdr:row>
      <xdr:rowOff>228600</xdr:rowOff>
    </xdr:to>
    <xdr:pic>
      <xdr:nvPicPr>
        <xdr:cNvPr id="163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6664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285</xdr:row>
      <xdr:rowOff>0</xdr:rowOff>
    </xdr:from>
    <xdr:to>
      <xdr:col>3</xdr:col>
      <xdr:colOff>228600</xdr:colOff>
      <xdr:row>285</xdr:row>
      <xdr:rowOff>228600</xdr:rowOff>
    </xdr:to>
    <xdr:pic>
      <xdr:nvPicPr>
        <xdr:cNvPr id="164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7273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228600</xdr:colOff>
      <xdr:row>285</xdr:row>
      <xdr:rowOff>228600</xdr:rowOff>
    </xdr:to>
    <xdr:pic>
      <xdr:nvPicPr>
        <xdr:cNvPr id="165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7273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288</xdr:row>
      <xdr:rowOff>0</xdr:rowOff>
    </xdr:from>
    <xdr:to>
      <xdr:col>3</xdr:col>
      <xdr:colOff>228600</xdr:colOff>
      <xdr:row>288</xdr:row>
      <xdr:rowOff>228600</xdr:rowOff>
    </xdr:to>
    <xdr:pic>
      <xdr:nvPicPr>
        <xdr:cNvPr id="166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7883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228600</xdr:colOff>
      <xdr:row>288</xdr:row>
      <xdr:rowOff>228600</xdr:rowOff>
    </xdr:to>
    <xdr:pic>
      <xdr:nvPicPr>
        <xdr:cNvPr id="167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7883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294</xdr:row>
      <xdr:rowOff>0</xdr:rowOff>
    </xdr:from>
    <xdr:to>
      <xdr:col>3</xdr:col>
      <xdr:colOff>228600</xdr:colOff>
      <xdr:row>294</xdr:row>
      <xdr:rowOff>228600</xdr:rowOff>
    </xdr:to>
    <xdr:pic>
      <xdr:nvPicPr>
        <xdr:cNvPr id="16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9035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228600</xdr:colOff>
      <xdr:row>294</xdr:row>
      <xdr:rowOff>228600</xdr:rowOff>
    </xdr:to>
    <xdr:pic>
      <xdr:nvPicPr>
        <xdr:cNvPr id="169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9035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297</xdr:row>
      <xdr:rowOff>0</xdr:rowOff>
    </xdr:from>
    <xdr:to>
      <xdr:col>3</xdr:col>
      <xdr:colOff>228600</xdr:colOff>
      <xdr:row>297</xdr:row>
      <xdr:rowOff>228600</xdr:rowOff>
    </xdr:to>
    <xdr:pic>
      <xdr:nvPicPr>
        <xdr:cNvPr id="170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9645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228600</xdr:colOff>
      <xdr:row>297</xdr:row>
      <xdr:rowOff>228600</xdr:rowOff>
    </xdr:to>
    <xdr:pic>
      <xdr:nvPicPr>
        <xdr:cNvPr id="17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9645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300</xdr:row>
      <xdr:rowOff>0</xdr:rowOff>
    </xdr:from>
    <xdr:to>
      <xdr:col>3</xdr:col>
      <xdr:colOff>228600</xdr:colOff>
      <xdr:row>300</xdr:row>
      <xdr:rowOff>228600</xdr:rowOff>
    </xdr:to>
    <xdr:pic>
      <xdr:nvPicPr>
        <xdr:cNvPr id="172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0255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228600</xdr:colOff>
      <xdr:row>300</xdr:row>
      <xdr:rowOff>228600</xdr:rowOff>
    </xdr:to>
    <xdr:pic>
      <xdr:nvPicPr>
        <xdr:cNvPr id="173" name="Picture 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60255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303</xdr:row>
      <xdr:rowOff>0</xdr:rowOff>
    </xdr:from>
    <xdr:to>
      <xdr:col>3</xdr:col>
      <xdr:colOff>228600</xdr:colOff>
      <xdr:row>303</xdr:row>
      <xdr:rowOff>228600</xdr:rowOff>
    </xdr:to>
    <xdr:pic>
      <xdr:nvPicPr>
        <xdr:cNvPr id="174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0864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228600</xdr:colOff>
      <xdr:row>303</xdr:row>
      <xdr:rowOff>228600</xdr:rowOff>
    </xdr:to>
    <xdr:pic>
      <xdr:nvPicPr>
        <xdr:cNvPr id="175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0864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306</xdr:row>
      <xdr:rowOff>0</xdr:rowOff>
    </xdr:from>
    <xdr:to>
      <xdr:col>3</xdr:col>
      <xdr:colOff>228600</xdr:colOff>
      <xdr:row>306</xdr:row>
      <xdr:rowOff>228600</xdr:rowOff>
    </xdr:to>
    <xdr:pic>
      <xdr:nvPicPr>
        <xdr:cNvPr id="176" name="Picture 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1474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228600</xdr:colOff>
      <xdr:row>306</xdr:row>
      <xdr:rowOff>228600</xdr:rowOff>
    </xdr:to>
    <xdr:pic>
      <xdr:nvPicPr>
        <xdr:cNvPr id="177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1474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309</xdr:row>
      <xdr:rowOff>0</xdr:rowOff>
    </xdr:from>
    <xdr:to>
      <xdr:col>3</xdr:col>
      <xdr:colOff>228600</xdr:colOff>
      <xdr:row>309</xdr:row>
      <xdr:rowOff>228600</xdr:rowOff>
    </xdr:to>
    <xdr:pic>
      <xdr:nvPicPr>
        <xdr:cNvPr id="178" name="Picture 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2083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228600</xdr:colOff>
      <xdr:row>309</xdr:row>
      <xdr:rowOff>228600</xdr:rowOff>
    </xdr:to>
    <xdr:pic>
      <xdr:nvPicPr>
        <xdr:cNvPr id="179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2083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312</xdr:row>
      <xdr:rowOff>0</xdr:rowOff>
    </xdr:from>
    <xdr:to>
      <xdr:col>3</xdr:col>
      <xdr:colOff>228600</xdr:colOff>
      <xdr:row>312</xdr:row>
      <xdr:rowOff>228600</xdr:rowOff>
    </xdr:to>
    <xdr:pic>
      <xdr:nvPicPr>
        <xdr:cNvPr id="180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2693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228600</xdr:colOff>
      <xdr:row>312</xdr:row>
      <xdr:rowOff>228600</xdr:rowOff>
    </xdr:to>
    <xdr:pic>
      <xdr:nvPicPr>
        <xdr:cNvPr id="181" name="Picture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62693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315</xdr:row>
      <xdr:rowOff>0</xdr:rowOff>
    </xdr:from>
    <xdr:to>
      <xdr:col>3</xdr:col>
      <xdr:colOff>228600</xdr:colOff>
      <xdr:row>315</xdr:row>
      <xdr:rowOff>228600</xdr:rowOff>
    </xdr:to>
    <xdr:pic>
      <xdr:nvPicPr>
        <xdr:cNvPr id="182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3303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228600</xdr:colOff>
      <xdr:row>315</xdr:row>
      <xdr:rowOff>228600</xdr:rowOff>
    </xdr:to>
    <xdr:pic>
      <xdr:nvPicPr>
        <xdr:cNvPr id="183" name="Picture 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63303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318</xdr:row>
      <xdr:rowOff>0</xdr:rowOff>
    </xdr:from>
    <xdr:to>
      <xdr:col>3</xdr:col>
      <xdr:colOff>228600</xdr:colOff>
      <xdr:row>318</xdr:row>
      <xdr:rowOff>228600</xdr:rowOff>
    </xdr:to>
    <xdr:pic>
      <xdr:nvPicPr>
        <xdr:cNvPr id="184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3912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228600</xdr:colOff>
      <xdr:row>318</xdr:row>
      <xdr:rowOff>228600</xdr:rowOff>
    </xdr:to>
    <xdr:pic>
      <xdr:nvPicPr>
        <xdr:cNvPr id="185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3912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321</xdr:row>
      <xdr:rowOff>0</xdr:rowOff>
    </xdr:from>
    <xdr:to>
      <xdr:col>3</xdr:col>
      <xdr:colOff>228600</xdr:colOff>
      <xdr:row>321</xdr:row>
      <xdr:rowOff>228600</xdr:rowOff>
    </xdr:to>
    <xdr:pic>
      <xdr:nvPicPr>
        <xdr:cNvPr id="186" name="Picture 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4522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228600</xdr:colOff>
      <xdr:row>321</xdr:row>
      <xdr:rowOff>228600</xdr:rowOff>
    </xdr:to>
    <xdr:pic>
      <xdr:nvPicPr>
        <xdr:cNvPr id="187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4522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228600</xdr:colOff>
      <xdr:row>324</xdr:row>
      <xdr:rowOff>228600</xdr:rowOff>
    </xdr:to>
    <xdr:pic>
      <xdr:nvPicPr>
        <xdr:cNvPr id="188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5131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228600</xdr:colOff>
      <xdr:row>324</xdr:row>
      <xdr:rowOff>228600</xdr:rowOff>
    </xdr:to>
    <xdr:pic>
      <xdr:nvPicPr>
        <xdr:cNvPr id="189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5131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228600</xdr:colOff>
      <xdr:row>327</xdr:row>
      <xdr:rowOff>228600</xdr:rowOff>
    </xdr:to>
    <xdr:pic>
      <xdr:nvPicPr>
        <xdr:cNvPr id="190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5741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228600</xdr:colOff>
      <xdr:row>327</xdr:row>
      <xdr:rowOff>228600</xdr:rowOff>
    </xdr:to>
    <xdr:pic>
      <xdr:nvPicPr>
        <xdr:cNvPr id="191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5741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330</xdr:row>
      <xdr:rowOff>0</xdr:rowOff>
    </xdr:from>
    <xdr:to>
      <xdr:col>3</xdr:col>
      <xdr:colOff>228600</xdr:colOff>
      <xdr:row>330</xdr:row>
      <xdr:rowOff>228600</xdr:rowOff>
    </xdr:to>
    <xdr:pic>
      <xdr:nvPicPr>
        <xdr:cNvPr id="192" name="Picture 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6351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228600</xdr:colOff>
      <xdr:row>330</xdr:row>
      <xdr:rowOff>228600</xdr:rowOff>
    </xdr:to>
    <xdr:pic>
      <xdr:nvPicPr>
        <xdr:cNvPr id="193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351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333</xdr:row>
      <xdr:rowOff>0</xdr:rowOff>
    </xdr:from>
    <xdr:to>
      <xdr:col>3</xdr:col>
      <xdr:colOff>228600</xdr:colOff>
      <xdr:row>333</xdr:row>
      <xdr:rowOff>228600</xdr:rowOff>
    </xdr:to>
    <xdr:pic>
      <xdr:nvPicPr>
        <xdr:cNvPr id="194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6960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228600</xdr:colOff>
      <xdr:row>333</xdr:row>
      <xdr:rowOff>228600</xdr:rowOff>
    </xdr:to>
    <xdr:pic>
      <xdr:nvPicPr>
        <xdr:cNvPr id="195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960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336</xdr:row>
      <xdr:rowOff>0</xdr:rowOff>
    </xdr:from>
    <xdr:to>
      <xdr:col>3</xdr:col>
      <xdr:colOff>228600</xdr:colOff>
      <xdr:row>336</xdr:row>
      <xdr:rowOff>228600</xdr:rowOff>
    </xdr:to>
    <xdr:pic>
      <xdr:nvPicPr>
        <xdr:cNvPr id="196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7570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228600</xdr:colOff>
      <xdr:row>336</xdr:row>
      <xdr:rowOff>228600</xdr:rowOff>
    </xdr:to>
    <xdr:pic>
      <xdr:nvPicPr>
        <xdr:cNvPr id="197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7570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339</xdr:row>
      <xdr:rowOff>0</xdr:rowOff>
    </xdr:from>
    <xdr:to>
      <xdr:col>3</xdr:col>
      <xdr:colOff>228600</xdr:colOff>
      <xdr:row>339</xdr:row>
      <xdr:rowOff>228600</xdr:rowOff>
    </xdr:to>
    <xdr:pic>
      <xdr:nvPicPr>
        <xdr:cNvPr id="198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8179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228600</xdr:colOff>
      <xdr:row>339</xdr:row>
      <xdr:rowOff>228600</xdr:rowOff>
    </xdr:to>
    <xdr:pic>
      <xdr:nvPicPr>
        <xdr:cNvPr id="199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8179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342</xdr:row>
      <xdr:rowOff>0</xdr:rowOff>
    </xdr:from>
    <xdr:to>
      <xdr:col>3</xdr:col>
      <xdr:colOff>228600</xdr:colOff>
      <xdr:row>342</xdr:row>
      <xdr:rowOff>228600</xdr:rowOff>
    </xdr:to>
    <xdr:pic>
      <xdr:nvPicPr>
        <xdr:cNvPr id="200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8789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228600</xdr:colOff>
      <xdr:row>342</xdr:row>
      <xdr:rowOff>228600</xdr:rowOff>
    </xdr:to>
    <xdr:pic>
      <xdr:nvPicPr>
        <xdr:cNvPr id="20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8789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345</xdr:row>
      <xdr:rowOff>0</xdr:rowOff>
    </xdr:from>
    <xdr:to>
      <xdr:col>3</xdr:col>
      <xdr:colOff>228600</xdr:colOff>
      <xdr:row>345</xdr:row>
      <xdr:rowOff>228600</xdr:rowOff>
    </xdr:to>
    <xdr:pic>
      <xdr:nvPicPr>
        <xdr:cNvPr id="202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9399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228600</xdr:colOff>
      <xdr:row>345</xdr:row>
      <xdr:rowOff>228600</xdr:rowOff>
    </xdr:to>
    <xdr:pic>
      <xdr:nvPicPr>
        <xdr:cNvPr id="203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69399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228600</xdr:colOff>
      <xdr:row>351</xdr:row>
      <xdr:rowOff>228600</xdr:rowOff>
    </xdr:to>
    <xdr:pic>
      <xdr:nvPicPr>
        <xdr:cNvPr id="204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0551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228600</xdr:colOff>
      <xdr:row>351</xdr:row>
      <xdr:rowOff>228600</xdr:rowOff>
    </xdr:to>
    <xdr:pic>
      <xdr:nvPicPr>
        <xdr:cNvPr id="205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70551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354</xdr:row>
      <xdr:rowOff>0</xdr:rowOff>
    </xdr:from>
    <xdr:to>
      <xdr:col>3</xdr:col>
      <xdr:colOff>228600</xdr:colOff>
      <xdr:row>354</xdr:row>
      <xdr:rowOff>228600</xdr:rowOff>
    </xdr:to>
    <xdr:pic>
      <xdr:nvPicPr>
        <xdr:cNvPr id="206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1161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228600</xdr:colOff>
      <xdr:row>354</xdr:row>
      <xdr:rowOff>228600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71161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357</xdr:row>
      <xdr:rowOff>0</xdr:rowOff>
    </xdr:from>
    <xdr:to>
      <xdr:col>3</xdr:col>
      <xdr:colOff>228600</xdr:colOff>
      <xdr:row>357</xdr:row>
      <xdr:rowOff>228600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1770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228600</xdr:colOff>
      <xdr:row>357</xdr:row>
      <xdr:rowOff>228600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71770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363</xdr:row>
      <xdr:rowOff>0</xdr:rowOff>
    </xdr:from>
    <xdr:to>
      <xdr:col>3</xdr:col>
      <xdr:colOff>228600</xdr:colOff>
      <xdr:row>363</xdr:row>
      <xdr:rowOff>228600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2923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228600</xdr:colOff>
      <xdr:row>363</xdr:row>
      <xdr:rowOff>228600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72923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366</xdr:row>
      <xdr:rowOff>0</xdr:rowOff>
    </xdr:from>
    <xdr:to>
      <xdr:col>3</xdr:col>
      <xdr:colOff>228600</xdr:colOff>
      <xdr:row>366</xdr:row>
      <xdr:rowOff>228600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353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228600</xdr:colOff>
      <xdr:row>366</xdr:row>
      <xdr:rowOff>228600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7353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369</xdr:row>
      <xdr:rowOff>0</xdr:rowOff>
    </xdr:from>
    <xdr:to>
      <xdr:col>3</xdr:col>
      <xdr:colOff>228600</xdr:colOff>
      <xdr:row>369</xdr:row>
      <xdr:rowOff>228600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4142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228600</xdr:colOff>
      <xdr:row>369</xdr:row>
      <xdr:rowOff>228600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74142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372</xdr:row>
      <xdr:rowOff>0</xdr:rowOff>
    </xdr:from>
    <xdr:to>
      <xdr:col>3</xdr:col>
      <xdr:colOff>228600</xdr:colOff>
      <xdr:row>372</xdr:row>
      <xdr:rowOff>228600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4752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228600</xdr:colOff>
      <xdr:row>372</xdr:row>
      <xdr:rowOff>228600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74752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228600</xdr:colOff>
      <xdr:row>378</xdr:row>
      <xdr:rowOff>228600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5904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228600</xdr:colOff>
      <xdr:row>378</xdr:row>
      <xdr:rowOff>228600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75904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381</xdr:row>
      <xdr:rowOff>0</xdr:rowOff>
    </xdr:from>
    <xdr:to>
      <xdr:col>3</xdr:col>
      <xdr:colOff>228600</xdr:colOff>
      <xdr:row>381</xdr:row>
      <xdr:rowOff>228600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6514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381</xdr:row>
      <xdr:rowOff>0</xdr:rowOff>
    </xdr:from>
    <xdr:to>
      <xdr:col>6</xdr:col>
      <xdr:colOff>228600</xdr:colOff>
      <xdr:row>381</xdr:row>
      <xdr:rowOff>228600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76514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384</xdr:row>
      <xdr:rowOff>0</xdr:rowOff>
    </xdr:from>
    <xdr:to>
      <xdr:col>3</xdr:col>
      <xdr:colOff>228600</xdr:colOff>
      <xdr:row>384</xdr:row>
      <xdr:rowOff>228600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7123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228600</xdr:colOff>
      <xdr:row>384</xdr:row>
      <xdr:rowOff>228600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77123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387</xdr:row>
      <xdr:rowOff>0</xdr:rowOff>
    </xdr:from>
    <xdr:to>
      <xdr:col>3</xdr:col>
      <xdr:colOff>228600</xdr:colOff>
      <xdr:row>387</xdr:row>
      <xdr:rowOff>228600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7733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387</xdr:row>
      <xdr:rowOff>0</xdr:rowOff>
    </xdr:from>
    <xdr:to>
      <xdr:col>6</xdr:col>
      <xdr:colOff>228600</xdr:colOff>
      <xdr:row>387</xdr:row>
      <xdr:rowOff>228600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77733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393</xdr:row>
      <xdr:rowOff>0</xdr:rowOff>
    </xdr:from>
    <xdr:to>
      <xdr:col>3</xdr:col>
      <xdr:colOff>228600</xdr:colOff>
      <xdr:row>393</xdr:row>
      <xdr:rowOff>228600</xdr:rowOff>
    </xdr:to>
    <xdr:pic>
      <xdr:nvPicPr>
        <xdr:cNvPr id="226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8886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393</xdr:row>
      <xdr:rowOff>0</xdr:rowOff>
    </xdr:from>
    <xdr:to>
      <xdr:col>6</xdr:col>
      <xdr:colOff>228600</xdr:colOff>
      <xdr:row>393</xdr:row>
      <xdr:rowOff>228600</xdr:rowOff>
    </xdr:to>
    <xdr:pic>
      <xdr:nvPicPr>
        <xdr:cNvPr id="227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78886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396</xdr:row>
      <xdr:rowOff>0</xdr:rowOff>
    </xdr:from>
    <xdr:to>
      <xdr:col>3</xdr:col>
      <xdr:colOff>228600</xdr:colOff>
      <xdr:row>396</xdr:row>
      <xdr:rowOff>228600</xdr:rowOff>
    </xdr:to>
    <xdr:pic>
      <xdr:nvPicPr>
        <xdr:cNvPr id="228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9495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396</xdr:row>
      <xdr:rowOff>0</xdr:rowOff>
    </xdr:from>
    <xdr:to>
      <xdr:col>6</xdr:col>
      <xdr:colOff>228600</xdr:colOff>
      <xdr:row>396</xdr:row>
      <xdr:rowOff>228600</xdr:rowOff>
    </xdr:to>
    <xdr:pic>
      <xdr:nvPicPr>
        <xdr:cNvPr id="229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79495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402</xdr:row>
      <xdr:rowOff>0</xdr:rowOff>
    </xdr:from>
    <xdr:to>
      <xdr:col>3</xdr:col>
      <xdr:colOff>228600</xdr:colOff>
      <xdr:row>402</xdr:row>
      <xdr:rowOff>228600</xdr:rowOff>
    </xdr:to>
    <xdr:pic>
      <xdr:nvPicPr>
        <xdr:cNvPr id="230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0648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402</xdr:row>
      <xdr:rowOff>0</xdr:rowOff>
    </xdr:from>
    <xdr:to>
      <xdr:col>6</xdr:col>
      <xdr:colOff>228600</xdr:colOff>
      <xdr:row>402</xdr:row>
      <xdr:rowOff>228600</xdr:rowOff>
    </xdr:to>
    <xdr:pic>
      <xdr:nvPicPr>
        <xdr:cNvPr id="23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0648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405</xdr:row>
      <xdr:rowOff>0</xdr:rowOff>
    </xdr:from>
    <xdr:to>
      <xdr:col>3</xdr:col>
      <xdr:colOff>228600</xdr:colOff>
      <xdr:row>405</xdr:row>
      <xdr:rowOff>228600</xdr:rowOff>
    </xdr:to>
    <xdr:pic>
      <xdr:nvPicPr>
        <xdr:cNvPr id="232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81257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405</xdr:row>
      <xdr:rowOff>0</xdr:rowOff>
    </xdr:from>
    <xdr:to>
      <xdr:col>6</xdr:col>
      <xdr:colOff>228600</xdr:colOff>
      <xdr:row>405</xdr:row>
      <xdr:rowOff>228600</xdr:rowOff>
    </xdr:to>
    <xdr:pic>
      <xdr:nvPicPr>
        <xdr:cNvPr id="233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1257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408</xdr:row>
      <xdr:rowOff>0</xdr:rowOff>
    </xdr:from>
    <xdr:to>
      <xdr:col>3</xdr:col>
      <xdr:colOff>228600</xdr:colOff>
      <xdr:row>408</xdr:row>
      <xdr:rowOff>228600</xdr:rowOff>
    </xdr:to>
    <xdr:pic>
      <xdr:nvPicPr>
        <xdr:cNvPr id="234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81867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408</xdr:row>
      <xdr:rowOff>0</xdr:rowOff>
    </xdr:from>
    <xdr:to>
      <xdr:col>6</xdr:col>
      <xdr:colOff>228600</xdr:colOff>
      <xdr:row>408</xdr:row>
      <xdr:rowOff>228600</xdr:rowOff>
    </xdr:to>
    <xdr:pic>
      <xdr:nvPicPr>
        <xdr:cNvPr id="235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1867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411</xdr:row>
      <xdr:rowOff>0</xdr:rowOff>
    </xdr:from>
    <xdr:to>
      <xdr:col>3</xdr:col>
      <xdr:colOff>228600</xdr:colOff>
      <xdr:row>411</xdr:row>
      <xdr:rowOff>228600</xdr:rowOff>
    </xdr:to>
    <xdr:pic>
      <xdr:nvPicPr>
        <xdr:cNvPr id="236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82476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411</xdr:row>
      <xdr:rowOff>0</xdr:rowOff>
    </xdr:from>
    <xdr:to>
      <xdr:col>6</xdr:col>
      <xdr:colOff>228600</xdr:colOff>
      <xdr:row>411</xdr:row>
      <xdr:rowOff>228600</xdr:rowOff>
    </xdr:to>
    <xdr:pic>
      <xdr:nvPicPr>
        <xdr:cNvPr id="237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2476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414</xdr:row>
      <xdr:rowOff>0</xdr:rowOff>
    </xdr:from>
    <xdr:to>
      <xdr:col>3</xdr:col>
      <xdr:colOff>228600</xdr:colOff>
      <xdr:row>414</xdr:row>
      <xdr:rowOff>228600</xdr:rowOff>
    </xdr:to>
    <xdr:pic>
      <xdr:nvPicPr>
        <xdr:cNvPr id="238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83086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414</xdr:row>
      <xdr:rowOff>0</xdr:rowOff>
    </xdr:from>
    <xdr:to>
      <xdr:col>6</xdr:col>
      <xdr:colOff>228600</xdr:colOff>
      <xdr:row>414</xdr:row>
      <xdr:rowOff>228600</xdr:rowOff>
    </xdr:to>
    <xdr:pic>
      <xdr:nvPicPr>
        <xdr:cNvPr id="239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3086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420</xdr:row>
      <xdr:rowOff>0</xdr:rowOff>
    </xdr:from>
    <xdr:to>
      <xdr:col>3</xdr:col>
      <xdr:colOff>228600</xdr:colOff>
      <xdr:row>420</xdr:row>
      <xdr:rowOff>228600</xdr:rowOff>
    </xdr:to>
    <xdr:pic>
      <xdr:nvPicPr>
        <xdr:cNvPr id="240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423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420</xdr:row>
      <xdr:rowOff>0</xdr:rowOff>
    </xdr:from>
    <xdr:to>
      <xdr:col>6</xdr:col>
      <xdr:colOff>228600</xdr:colOff>
      <xdr:row>420</xdr:row>
      <xdr:rowOff>228600</xdr:rowOff>
    </xdr:to>
    <xdr:pic>
      <xdr:nvPicPr>
        <xdr:cNvPr id="24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423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423</xdr:row>
      <xdr:rowOff>0</xdr:rowOff>
    </xdr:from>
    <xdr:to>
      <xdr:col>3</xdr:col>
      <xdr:colOff>228600</xdr:colOff>
      <xdr:row>423</xdr:row>
      <xdr:rowOff>228600</xdr:rowOff>
    </xdr:to>
    <xdr:pic>
      <xdr:nvPicPr>
        <xdr:cNvPr id="242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484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423</xdr:row>
      <xdr:rowOff>0</xdr:rowOff>
    </xdr:from>
    <xdr:to>
      <xdr:col>6</xdr:col>
      <xdr:colOff>228600</xdr:colOff>
      <xdr:row>423</xdr:row>
      <xdr:rowOff>228600</xdr:rowOff>
    </xdr:to>
    <xdr:pic>
      <xdr:nvPicPr>
        <xdr:cNvPr id="243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484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426</xdr:row>
      <xdr:rowOff>0</xdr:rowOff>
    </xdr:from>
    <xdr:to>
      <xdr:col>3</xdr:col>
      <xdr:colOff>228600</xdr:colOff>
      <xdr:row>426</xdr:row>
      <xdr:rowOff>228600</xdr:rowOff>
    </xdr:to>
    <xdr:pic>
      <xdr:nvPicPr>
        <xdr:cNvPr id="244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5458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426</xdr:row>
      <xdr:rowOff>0</xdr:rowOff>
    </xdr:from>
    <xdr:to>
      <xdr:col>6</xdr:col>
      <xdr:colOff>228600</xdr:colOff>
      <xdr:row>426</xdr:row>
      <xdr:rowOff>228600</xdr:rowOff>
    </xdr:to>
    <xdr:pic>
      <xdr:nvPicPr>
        <xdr:cNvPr id="245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5458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432</xdr:row>
      <xdr:rowOff>0</xdr:rowOff>
    </xdr:from>
    <xdr:to>
      <xdr:col>3</xdr:col>
      <xdr:colOff>228600</xdr:colOff>
      <xdr:row>432</xdr:row>
      <xdr:rowOff>228600</xdr:rowOff>
    </xdr:to>
    <xdr:pic>
      <xdr:nvPicPr>
        <xdr:cNvPr id="246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661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432</xdr:row>
      <xdr:rowOff>0</xdr:rowOff>
    </xdr:from>
    <xdr:to>
      <xdr:col>6</xdr:col>
      <xdr:colOff>228600</xdr:colOff>
      <xdr:row>432</xdr:row>
      <xdr:rowOff>228600</xdr:rowOff>
    </xdr:to>
    <xdr:pic>
      <xdr:nvPicPr>
        <xdr:cNvPr id="247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661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438</xdr:row>
      <xdr:rowOff>0</xdr:rowOff>
    </xdr:from>
    <xdr:to>
      <xdr:col>3</xdr:col>
      <xdr:colOff>228600</xdr:colOff>
      <xdr:row>438</xdr:row>
      <xdr:rowOff>228600</xdr:rowOff>
    </xdr:to>
    <xdr:pic>
      <xdr:nvPicPr>
        <xdr:cNvPr id="248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7763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438</xdr:row>
      <xdr:rowOff>0</xdr:rowOff>
    </xdr:from>
    <xdr:to>
      <xdr:col>6</xdr:col>
      <xdr:colOff>228600</xdr:colOff>
      <xdr:row>438</xdr:row>
      <xdr:rowOff>228600</xdr:rowOff>
    </xdr:to>
    <xdr:pic>
      <xdr:nvPicPr>
        <xdr:cNvPr id="249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87763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441</xdr:row>
      <xdr:rowOff>0</xdr:rowOff>
    </xdr:from>
    <xdr:to>
      <xdr:col>3</xdr:col>
      <xdr:colOff>228600</xdr:colOff>
      <xdr:row>441</xdr:row>
      <xdr:rowOff>228600</xdr:rowOff>
    </xdr:to>
    <xdr:pic>
      <xdr:nvPicPr>
        <xdr:cNvPr id="25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8372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441</xdr:row>
      <xdr:rowOff>0</xdr:rowOff>
    </xdr:from>
    <xdr:to>
      <xdr:col>6</xdr:col>
      <xdr:colOff>228600</xdr:colOff>
      <xdr:row>441</xdr:row>
      <xdr:rowOff>228600</xdr:rowOff>
    </xdr:to>
    <xdr:pic>
      <xdr:nvPicPr>
        <xdr:cNvPr id="251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88372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444</xdr:row>
      <xdr:rowOff>0</xdr:rowOff>
    </xdr:from>
    <xdr:to>
      <xdr:col>3</xdr:col>
      <xdr:colOff>228600</xdr:colOff>
      <xdr:row>444</xdr:row>
      <xdr:rowOff>228600</xdr:rowOff>
    </xdr:to>
    <xdr:pic>
      <xdr:nvPicPr>
        <xdr:cNvPr id="25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8982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444</xdr:row>
      <xdr:rowOff>0</xdr:rowOff>
    </xdr:from>
    <xdr:to>
      <xdr:col>6</xdr:col>
      <xdr:colOff>228600</xdr:colOff>
      <xdr:row>444</xdr:row>
      <xdr:rowOff>228600</xdr:rowOff>
    </xdr:to>
    <xdr:pic>
      <xdr:nvPicPr>
        <xdr:cNvPr id="25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8982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447</xdr:row>
      <xdr:rowOff>0</xdr:rowOff>
    </xdr:from>
    <xdr:to>
      <xdr:col>3</xdr:col>
      <xdr:colOff>228600</xdr:colOff>
      <xdr:row>447</xdr:row>
      <xdr:rowOff>228600</xdr:rowOff>
    </xdr:to>
    <xdr:pic>
      <xdr:nvPicPr>
        <xdr:cNvPr id="25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9592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447</xdr:row>
      <xdr:rowOff>0</xdr:rowOff>
    </xdr:from>
    <xdr:to>
      <xdr:col>6</xdr:col>
      <xdr:colOff>228600</xdr:colOff>
      <xdr:row>447</xdr:row>
      <xdr:rowOff>228600</xdr:rowOff>
    </xdr:to>
    <xdr:pic>
      <xdr:nvPicPr>
        <xdr:cNvPr id="25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9592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450</xdr:row>
      <xdr:rowOff>0</xdr:rowOff>
    </xdr:from>
    <xdr:to>
      <xdr:col>3</xdr:col>
      <xdr:colOff>228600</xdr:colOff>
      <xdr:row>450</xdr:row>
      <xdr:rowOff>228600</xdr:rowOff>
    </xdr:to>
    <xdr:pic>
      <xdr:nvPicPr>
        <xdr:cNvPr id="25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0201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450</xdr:row>
      <xdr:rowOff>0</xdr:rowOff>
    </xdr:from>
    <xdr:to>
      <xdr:col>6</xdr:col>
      <xdr:colOff>228600</xdr:colOff>
      <xdr:row>450</xdr:row>
      <xdr:rowOff>228600</xdr:rowOff>
    </xdr:to>
    <xdr:pic>
      <xdr:nvPicPr>
        <xdr:cNvPr id="257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0201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453</xdr:row>
      <xdr:rowOff>0</xdr:rowOff>
    </xdr:from>
    <xdr:to>
      <xdr:col>3</xdr:col>
      <xdr:colOff>228600</xdr:colOff>
      <xdr:row>453</xdr:row>
      <xdr:rowOff>228600</xdr:rowOff>
    </xdr:to>
    <xdr:pic>
      <xdr:nvPicPr>
        <xdr:cNvPr id="258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90811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453</xdr:row>
      <xdr:rowOff>0</xdr:rowOff>
    </xdr:from>
    <xdr:to>
      <xdr:col>6</xdr:col>
      <xdr:colOff>228600</xdr:colOff>
      <xdr:row>453</xdr:row>
      <xdr:rowOff>228600</xdr:rowOff>
    </xdr:to>
    <xdr:pic>
      <xdr:nvPicPr>
        <xdr:cNvPr id="259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0811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456</xdr:row>
      <xdr:rowOff>0</xdr:rowOff>
    </xdr:from>
    <xdr:to>
      <xdr:col>3</xdr:col>
      <xdr:colOff>228600</xdr:colOff>
      <xdr:row>456</xdr:row>
      <xdr:rowOff>228600</xdr:rowOff>
    </xdr:to>
    <xdr:pic>
      <xdr:nvPicPr>
        <xdr:cNvPr id="260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1420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456</xdr:row>
      <xdr:rowOff>0</xdr:rowOff>
    </xdr:from>
    <xdr:to>
      <xdr:col>6</xdr:col>
      <xdr:colOff>228600</xdr:colOff>
      <xdr:row>456</xdr:row>
      <xdr:rowOff>228600</xdr:rowOff>
    </xdr:to>
    <xdr:pic>
      <xdr:nvPicPr>
        <xdr:cNvPr id="261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1420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459</xdr:row>
      <xdr:rowOff>0</xdr:rowOff>
    </xdr:from>
    <xdr:to>
      <xdr:col>3</xdr:col>
      <xdr:colOff>228600</xdr:colOff>
      <xdr:row>459</xdr:row>
      <xdr:rowOff>228600</xdr:rowOff>
    </xdr:to>
    <xdr:pic>
      <xdr:nvPicPr>
        <xdr:cNvPr id="262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2030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459</xdr:row>
      <xdr:rowOff>0</xdr:rowOff>
    </xdr:from>
    <xdr:to>
      <xdr:col>6</xdr:col>
      <xdr:colOff>228600</xdr:colOff>
      <xdr:row>459</xdr:row>
      <xdr:rowOff>228600</xdr:rowOff>
    </xdr:to>
    <xdr:pic>
      <xdr:nvPicPr>
        <xdr:cNvPr id="263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2030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462</xdr:row>
      <xdr:rowOff>0</xdr:rowOff>
    </xdr:from>
    <xdr:to>
      <xdr:col>3</xdr:col>
      <xdr:colOff>228600</xdr:colOff>
      <xdr:row>462</xdr:row>
      <xdr:rowOff>228600</xdr:rowOff>
    </xdr:to>
    <xdr:pic>
      <xdr:nvPicPr>
        <xdr:cNvPr id="264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2640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462</xdr:row>
      <xdr:rowOff>0</xdr:rowOff>
    </xdr:from>
    <xdr:to>
      <xdr:col>6</xdr:col>
      <xdr:colOff>228600</xdr:colOff>
      <xdr:row>462</xdr:row>
      <xdr:rowOff>228600</xdr:rowOff>
    </xdr:to>
    <xdr:pic>
      <xdr:nvPicPr>
        <xdr:cNvPr id="265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2640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465</xdr:row>
      <xdr:rowOff>0</xdr:rowOff>
    </xdr:from>
    <xdr:to>
      <xdr:col>3</xdr:col>
      <xdr:colOff>228600</xdr:colOff>
      <xdr:row>465</xdr:row>
      <xdr:rowOff>228600</xdr:rowOff>
    </xdr:to>
    <xdr:pic>
      <xdr:nvPicPr>
        <xdr:cNvPr id="266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3249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465</xdr:row>
      <xdr:rowOff>0</xdr:rowOff>
    </xdr:from>
    <xdr:to>
      <xdr:col>6</xdr:col>
      <xdr:colOff>228600</xdr:colOff>
      <xdr:row>465</xdr:row>
      <xdr:rowOff>228600</xdr:rowOff>
    </xdr:to>
    <xdr:pic>
      <xdr:nvPicPr>
        <xdr:cNvPr id="267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3249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189</xdr:row>
      <xdr:rowOff>0</xdr:rowOff>
    </xdr:from>
    <xdr:to>
      <xdr:col>3</xdr:col>
      <xdr:colOff>228600</xdr:colOff>
      <xdr:row>189</xdr:row>
      <xdr:rowOff>228600</xdr:rowOff>
    </xdr:to>
    <xdr:pic>
      <xdr:nvPicPr>
        <xdr:cNvPr id="268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366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228600</xdr:colOff>
      <xdr:row>189</xdr:row>
      <xdr:rowOff>228600</xdr:rowOff>
    </xdr:to>
    <xdr:pic>
      <xdr:nvPicPr>
        <xdr:cNvPr id="269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8366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228600</xdr:colOff>
      <xdr:row>270</xdr:row>
      <xdr:rowOff>228600</xdr:rowOff>
    </xdr:to>
    <xdr:pic>
      <xdr:nvPicPr>
        <xdr:cNvPr id="270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4292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228600</xdr:colOff>
      <xdr:row>270</xdr:row>
      <xdr:rowOff>228600</xdr:rowOff>
    </xdr:to>
    <xdr:pic>
      <xdr:nvPicPr>
        <xdr:cNvPr id="271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4292500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470"/>
  <sheetViews>
    <sheetView showGridLines="0" tabSelected="1" workbookViewId="0" topLeftCell="A1">
      <pane ySplit="7" topLeftCell="A242" activePane="bottomLeft" state="frozen"/>
      <selection pane="bottomLeft" activeCell="A5" sqref="A5:L5"/>
    </sheetView>
  </sheetViews>
  <sheetFormatPr defaultColWidth="9.140625" defaultRowHeight="15"/>
  <cols>
    <col min="1" max="1" width="10.7109375" style="0" customWidth="1"/>
    <col min="2" max="2" width="25.57421875" style="0" customWidth="1"/>
    <col min="3" max="3" width="0.71875" style="0" customWidth="1"/>
    <col min="4" max="4" width="4.57421875" style="0" customWidth="1"/>
    <col min="5" max="6" width="0.71875" style="0" customWidth="1"/>
    <col min="7" max="7" width="4.28125" style="0" customWidth="1"/>
    <col min="8" max="8" width="0.71875" style="0" customWidth="1"/>
    <col min="9" max="12" width="16.00390625" style="14" customWidth="1"/>
    <col min="13" max="13" width="9.140625" style="0" hidden="1" customWidth="1"/>
  </cols>
  <sheetData>
    <row r="1" ht="1.15" customHeight="1"/>
    <row r="2" spans="1:12" ht="21" customHeight="1">
      <c r="A2" s="36" t="s">
        <v>319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ht="1.15" customHeight="1"/>
    <row r="4" spans="1:12" ht="10.15" customHeight="1">
      <c r="A4" s="38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22.9" customHeight="1">
      <c r="A5" s="91" t="s">
        <v>312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20.25" customHeight="1">
      <c r="A6" s="39" t="s">
        <v>314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33.6" customHeight="1">
      <c r="A7" s="10" t="s">
        <v>308</v>
      </c>
      <c r="B7" s="11" t="s">
        <v>309</v>
      </c>
      <c r="C7" s="92" t="s">
        <v>310</v>
      </c>
      <c r="D7" s="93"/>
      <c r="E7" s="93"/>
      <c r="F7" s="92" t="s">
        <v>311</v>
      </c>
      <c r="G7" s="93"/>
      <c r="H7" s="93"/>
      <c r="I7" s="12" t="s">
        <v>304</v>
      </c>
      <c r="J7" s="12" t="s">
        <v>305</v>
      </c>
      <c r="K7" s="12" t="s">
        <v>306</v>
      </c>
      <c r="L7" s="13" t="s">
        <v>307</v>
      </c>
    </row>
    <row r="8" spans="1:12" ht="18" customHeight="1">
      <c r="A8" s="40" t="s">
        <v>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</row>
    <row r="9" spans="1:12" ht="15">
      <c r="A9" s="46" t="s">
        <v>1</v>
      </c>
      <c r="B9" s="49" t="s">
        <v>2</v>
      </c>
      <c r="C9" s="1"/>
      <c r="D9" s="2"/>
      <c r="E9" s="3"/>
      <c r="F9" s="1"/>
      <c r="G9" s="2"/>
      <c r="H9" s="3"/>
      <c r="I9" s="58">
        <v>500000</v>
      </c>
      <c r="J9" s="58">
        <v>0</v>
      </c>
      <c r="K9" s="58">
        <v>0</v>
      </c>
      <c r="L9" s="43">
        <f>SUM(I9:K11)</f>
        <v>500000</v>
      </c>
    </row>
    <row r="10" spans="1:12" ht="18" customHeight="1">
      <c r="A10" s="47"/>
      <c r="B10" s="50"/>
      <c r="C10" s="4"/>
      <c r="D10" s="5"/>
      <c r="E10" s="6"/>
      <c r="F10" s="4"/>
      <c r="G10" s="5"/>
      <c r="H10" s="6"/>
      <c r="I10" s="59"/>
      <c r="J10" s="59"/>
      <c r="K10" s="59"/>
      <c r="L10" s="44"/>
    </row>
    <row r="11" spans="1:12" ht="15">
      <c r="A11" s="48"/>
      <c r="B11" s="51"/>
      <c r="C11" s="7"/>
      <c r="D11" s="8"/>
      <c r="E11" s="9"/>
      <c r="F11" s="7"/>
      <c r="G11" s="8"/>
      <c r="H11" s="9"/>
      <c r="I11" s="60"/>
      <c r="J11" s="60"/>
      <c r="K11" s="60"/>
      <c r="L11" s="45"/>
    </row>
    <row r="12" spans="1:12" ht="15">
      <c r="A12" s="46" t="s">
        <v>3</v>
      </c>
      <c r="B12" s="49" t="s">
        <v>4</v>
      </c>
      <c r="C12" s="1"/>
      <c r="D12" s="2"/>
      <c r="E12" s="3"/>
      <c r="F12" s="1"/>
      <c r="G12" s="2"/>
      <c r="H12" s="3"/>
      <c r="I12" s="52">
        <v>0</v>
      </c>
      <c r="J12" s="52">
        <v>0</v>
      </c>
      <c r="K12" s="52">
        <v>0</v>
      </c>
      <c r="L12" s="55">
        <f>SUM(I12:K14)</f>
        <v>0</v>
      </c>
    </row>
    <row r="13" spans="1:12" ht="18" customHeight="1">
      <c r="A13" s="47"/>
      <c r="B13" s="50"/>
      <c r="C13" s="4"/>
      <c r="D13" s="5"/>
      <c r="E13" s="6"/>
      <c r="F13" s="4"/>
      <c r="G13" s="5"/>
      <c r="H13" s="6"/>
      <c r="I13" s="53"/>
      <c r="J13" s="53"/>
      <c r="K13" s="53"/>
      <c r="L13" s="56"/>
    </row>
    <row r="14" spans="1:12" ht="15">
      <c r="A14" s="48"/>
      <c r="B14" s="51"/>
      <c r="C14" s="7"/>
      <c r="D14" s="8"/>
      <c r="E14" s="9"/>
      <c r="F14" s="7"/>
      <c r="G14" s="8"/>
      <c r="H14" s="9"/>
      <c r="I14" s="54"/>
      <c r="J14" s="54"/>
      <c r="K14" s="54"/>
      <c r="L14" s="57"/>
    </row>
    <row r="15" spans="1:12" ht="15">
      <c r="A15" s="46" t="s">
        <v>5</v>
      </c>
      <c r="B15" s="49" t="s">
        <v>6</v>
      </c>
      <c r="C15" s="1"/>
      <c r="D15" s="2"/>
      <c r="E15" s="3"/>
      <c r="F15" s="1"/>
      <c r="G15" s="2"/>
      <c r="H15" s="3"/>
      <c r="I15" s="52">
        <v>0</v>
      </c>
      <c r="J15" s="52">
        <v>0</v>
      </c>
      <c r="K15" s="52">
        <v>0</v>
      </c>
      <c r="L15" s="55">
        <f aca="true" t="shared" si="0" ref="L15">SUM(I15:K17)</f>
        <v>0</v>
      </c>
    </row>
    <row r="16" spans="1:12" ht="18" customHeight="1">
      <c r="A16" s="47"/>
      <c r="B16" s="50"/>
      <c r="C16" s="4"/>
      <c r="D16" s="5"/>
      <c r="E16" s="6"/>
      <c r="F16" s="4"/>
      <c r="G16" s="5"/>
      <c r="H16" s="6"/>
      <c r="I16" s="53"/>
      <c r="J16" s="53"/>
      <c r="K16" s="53"/>
      <c r="L16" s="56"/>
    </row>
    <row r="17" spans="1:12" ht="15">
      <c r="A17" s="48"/>
      <c r="B17" s="51"/>
      <c r="C17" s="7"/>
      <c r="D17" s="8"/>
      <c r="E17" s="9"/>
      <c r="F17" s="7"/>
      <c r="G17" s="8"/>
      <c r="H17" s="9"/>
      <c r="I17" s="54"/>
      <c r="J17" s="54"/>
      <c r="K17" s="54"/>
      <c r="L17" s="57"/>
    </row>
    <row r="18" spans="1:12" ht="15">
      <c r="A18" s="46" t="s">
        <v>7</v>
      </c>
      <c r="B18" s="49" t="s">
        <v>8</v>
      </c>
      <c r="C18" s="1"/>
      <c r="D18" s="2"/>
      <c r="E18" s="3"/>
      <c r="F18" s="1"/>
      <c r="G18" s="2"/>
      <c r="H18" s="3"/>
      <c r="I18" s="52">
        <v>0</v>
      </c>
      <c r="J18" s="52">
        <v>0</v>
      </c>
      <c r="K18" s="52">
        <v>0</v>
      </c>
      <c r="L18" s="55">
        <f aca="true" t="shared" si="1" ref="L18">SUM(I18:K20)</f>
        <v>0</v>
      </c>
    </row>
    <row r="19" spans="1:12" ht="18" customHeight="1">
      <c r="A19" s="47"/>
      <c r="B19" s="50"/>
      <c r="C19" s="4"/>
      <c r="D19" s="5"/>
      <c r="E19" s="6"/>
      <c r="F19" s="4"/>
      <c r="G19" s="5"/>
      <c r="H19" s="6"/>
      <c r="I19" s="53"/>
      <c r="J19" s="53"/>
      <c r="K19" s="53"/>
      <c r="L19" s="56"/>
    </row>
    <row r="20" spans="1:12" ht="15">
      <c r="A20" s="48"/>
      <c r="B20" s="51"/>
      <c r="C20" s="7"/>
      <c r="D20" s="8"/>
      <c r="E20" s="9"/>
      <c r="F20" s="7"/>
      <c r="G20" s="8"/>
      <c r="H20" s="9"/>
      <c r="I20" s="54"/>
      <c r="J20" s="54"/>
      <c r="K20" s="54"/>
      <c r="L20" s="57"/>
    </row>
    <row r="21" spans="1:12" ht="15">
      <c r="A21" s="46" t="s">
        <v>9</v>
      </c>
      <c r="B21" s="49" t="s">
        <v>10</v>
      </c>
      <c r="C21" s="1"/>
      <c r="D21" s="2"/>
      <c r="E21" s="3"/>
      <c r="F21" s="1"/>
      <c r="G21" s="2"/>
      <c r="H21" s="3"/>
      <c r="I21" s="52">
        <v>0</v>
      </c>
      <c r="J21" s="52">
        <v>0</v>
      </c>
      <c r="K21" s="52">
        <v>0</v>
      </c>
      <c r="L21" s="55">
        <f aca="true" t="shared" si="2" ref="L21">SUM(I21:K23)</f>
        <v>0</v>
      </c>
    </row>
    <row r="22" spans="1:12" ht="18" customHeight="1">
      <c r="A22" s="47"/>
      <c r="B22" s="50"/>
      <c r="C22" s="4"/>
      <c r="D22" s="5"/>
      <c r="E22" s="6"/>
      <c r="F22" s="4"/>
      <c r="G22" s="5"/>
      <c r="H22" s="6"/>
      <c r="I22" s="53"/>
      <c r="J22" s="53"/>
      <c r="K22" s="53"/>
      <c r="L22" s="56"/>
    </row>
    <row r="23" spans="1:12" ht="15">
      <c r="A23" s="48"/>
      <c r="B23" s="51"/>
      <c r="C23" s="7"/>
      <c r="D23" s="8"/>
      <c r="E23" s="9"/>
      <c r="F23" s="7"/>
      <c r="G23" s="8"/>
      <c r="H23" s="9"/>
      <c r="I23" s="54"/>
      <c r="J23" s="54"/>
      <c r="K23" s="54"/>
      <c r="L23" s="57"/>
    </row>
    <row r="24" spans="1:12" ht="15">
      <c r="A24" s="46" t="s">
        <v>11</v>
      </c>
      <c r="B24" s="49" t="s">
        <v>12</v>
      </c>
      <c r="C24" s="1"/>
      <c r="D24" s="2"/>
      <c r="E24" s="3"/>
      <c r="F24" s="1"/>
      <c r="G24" s="2"/>
      <c r="H24" s="3"/>
      <c r="I24" s="52">
        <v>265000</v>
      </c>
      <c r="J24" s="52">
        <v>0</v>
      </c>
      <c r="K24" s="52">
        <v>0</v>
      </c>
      <c r="L24" s="55">
        <f aca="true" t="shared" si="3" ref="L24">SUM(I24:K26)</f>
        <v>265000</v>
      </c>
    </row>
    <row r="25" spans="1:12" ht="18" customHeight="1">
      <c r="A25" s="47"/>
      <c r="B25" s="50"/>
      <c r="C25" s="4"/>
      <c r="D25" s="5"/>
      <c r="E25" s="6"/>
      <c r="F25" s="4"/>
      <c r="G25" s="5"/>
      <c r="H25" s="6"/>
      <c r="I25" s="53"/>
      <c r="J25" s="53"/>
      <c r="K25" s="53"/>
      <c r="L25" s="56"/>
    </row>
    <row r="26" spans="1:12" ht="15">
      <c r="A26" s="48"/>
      <c r="B26" s="51"/>
      <c r="C26" s="7"/>
      <c r="D26" s="8"/>
      <c r="E26" s="9"/>
      <c r="F26" s="7"/>
      <c r="G26" s="8"/>
      <c r="H26" s="9"/>
      <c r="I26" s="54"/>
      <c r="J26" s="54"/>
      <c r="K26" s="54"/>
      <c r="L26" s="57"/>
    </row>
    <row r="27" spans="1:12" ht="15">
      <c r="A27" s="46" t="s">
        <v>13</v>
      </c>
      <c r="B27" s="49" t="s">
        <v>14</v>
      </c>
      <c r="C27" s="1"/>
      <c r="D27" s="2"/>
      <c r="E27" s="3"/>
      <c r="F27" s="1"/>
      <c r="G27" s="2"/>
      <c r="H27" s="3"/>
      <c r="I27" s="52">
        <v>0</v>
      </c>
      <c r="J27" s="52">
        <v>0</v>
      </c>
      <c r="K27" s="52">
        <v>0</v>
      </c>
      <c r="L27" s="55">
        <f aca="true" t="shared" si="4" ref="L27">SUM(I27:K29)</f>
        <v>0</v>
      </c>
    </row>
    <row r="28" spans="1:12" ht="18" customHeight="1">
      <c r="A28" s="47"/>
      <c r="B28" s="50"/>
      <c r="C28" s="4"/>
      <c r="D28" s="5"/>
      <c r="E28" s="6"/>
      <c r="F28" s="4"/>
      <c r="G28" s="5"/>
      <c r="H28" s="6"/>
      <c r="I28" s="53"/>
      <c r="J28" s="53"/>
      <c r="K28" s="53"/>
      <c r="L28" s="56"/>
    </row>
    <row r="29" spans="1:12" ht="15">
      <c r="A29" s="48"/>
      <c r="B29" s="51"/>
      <c r="C29" s="7"/>
      <c r="D29" s="8"/>
      <c r="E29" s="9"/>
      <c r="F29" s="7"/>
      <c r="G29" s="8"/>
      <c r="H29" s="9"/>
      <c r="I29" s="54"/>
      <c r="J29" s="54"/>
      <c r="K29" s="54"/>
      <c r="L29" s="57"/>
    </row>
    <row r="30" spans="1:12" ht="15">
      <c r="A30" s="46" t="s">
        <v>15</v>
      </c>
      <c r="B30" s="49" t="s">
        <v>16</v>
      </c>
      <c r="C30" s="1"/>
      <c r="D30" s="2"/>
      <c r="E30" s="3"/>
      <c r="F30" s="1"/>
      <c r="G30" s="2"/>
      <c r="H30" s="3"/>
      <c r="I30" s="52">
        <v>0</v>
      </c>
      <c r="J30" s="52">
        <v>0</v>
      </c>
      <c r="K30" s="52">
        <v>0</v>
      </c>
      <c r="L30" s="55">
        <f aca="true" t="shared" si="5" ref="L30">SUM(I30:K32)</f>
        <v>0</v>
      </c>
    </row>
    <row r="31" spans="1:12" ht="18" customHeight="1">
      <c r="A31" s="47"/>
      <c r="B31" s="50"/>
      <c r="C31" s="4"/>
      <c r="D31" s="5"/>
      <c r="E31" s="6"/>
      <c r="F31" s="4"/>
      <c r="G31" s="5"/>
      <c r="H31" s="6"/>
      <c r="I31" s="53"/>
      <c r="J31" s="53"/>
      <c r="K31" s="53"/>
      <c r="L31" s="56"/>
    </row>
    <row r="32" spans="1:12" ht="15">
      <c r="A32" s="48"/>
      <c r="B32" s="51"/>
      <c r="C32" s="7"/>
      <c r="D32" s="8"/>
      <c r="E32" s="9"/>
      <c r="F32" s="7"/>
      <c r="G32" s="8"/>
      <c r="H32" s="9"/>
      <c r="I32" s="54"/>
      <c r="J32" s="54"/>
      <c r="K32" s="54"/>
      <c r="L32" s="57"/>
    </row>
    <row r="33" spans="1:12" ht="15">
      <c r="A33" s="46" t="s">
        <v>17</v>
      </c>
      <c r="B33" s="49" t="s">
        <v>18</v>
      </c>
      <c r="C33" s="1"/>
      <c r="D33" s="2"/>
      <c r="E33" s="3"/>
      <c r="F33" s="1"/>
      <c r="G33" s="2"/>
      <c r="H33" s="3"/>
      <c r="I33" s="52">
        <v>-288369</v>
      </c>
      <c r="J33" s="52">
        <v>0</v>
      </c>
      <c r="K33" s="52">
        <v>0</v>
      </c>
      <c r="L33" s="55">
        <f aca="true" t="shared" si="6" ref="L33">SUM(I33:K35)</f>
        <v>-288369</v>
      </c>
    </row>
    <row r="34" spans="1:12" ht="18" customHeight="1">
      <c r="A34" s="47"/>
      <c r="B34" s="50"/>
      <c r="C34" s="4"/>
      <c r="D34" s="5"/>
      <c r="E34" s="6"/>
      <c r="F34" s="4"/>
      <c r="G34" s="5"/>
      <c r="H34" s="6"/>
      <c r="I34" s="53"/>
      <c r="J34" s="53"/>
      <c r="K34" s="53"/>
      <c r="L34" s="56"/>
    </row>
    <row r="35" spans="1:12" ht="15">
      <c r="A35" s="48"/>
      <c r="B35" s="51"/>
      <c r="C35" s="7"/>
      <c r="D35" s="8"/>
      <c r="E35" s="9"/>
      <c r="F35" s="7"/>
      <c r="G35" s="8"/>
      <c r="H35" s="9"/>
      <c r="I35" s="54"/>
      <c r="J35" s="54"/>
      <c r="K35" s="54"/>
      <c r="L35" s="57"/>
    </row>
    <row r="36" spans="1:12" ht="15">
      <c r="A36" s="46" t="s">
        <v>19</v>
      </c>
      <c r="B36" s="49" t="s">
        <v>20</v>
      </c>
      <c r="C36" s="1"/>
      <c r="D36" s="2"/>
      <c r="E36" s="3"/>
      <c r="F36" s="1"/>
      <c r="G36" s="2"/>
      <c r="H36" s="3"/>
      <c r="I36" s="52">
        <v>-358076</v>
      </c>
      <c r="J36" s="52">
        <v>0</v>
      </c>
      <c r="K36" s="52">
        <v>0</v>
      </c>
      <c r="L36" s="55">
        <f aca="true" t="shared" si="7" ref="L36">SUM(I36:K38)</f>
        <v>-358076</v>
      </c>
    </row>
    <row r="37" spans="1:12" ht="18" customHeight="1">
      <c r="A37" s="47"/>
      <c r="B37" s="50"/>
      <c r="C37" s="4"/>
      <c r="D37" s="5"/>
      <c r="E37" s="6"/>
      <c r="F37" s="4"/>
      <c r="G37" s="5"/>
      <c r="H37" s="6"/>
      <c r="I37" s="53"/>
      <c r="J37" s="53"/>
      <c r="K37" s="53"/>
      <c r="L37" s="56"/>
    </row>
    <row r="38" spans="1:12" ht="15">
      <c r="A38" s="48"/>
      <c r="B38" s="51"/>
      <c r="C38" s="7"/>
      <c r="D38" s="8"/>
      <c r="E38" s="9"/>
      <c r="F38" s="7"/>
      <c r="G38" s="8"/>
      <c r="H38" s="9"/>
      <c r="I38" s="54"/>
      <c r="J38" s="54"/>
      <c r="K38" s="54"/>
      <c r="L38" s="57"/>
    </row>
    <row r="39" spans="1:12" ht="15">
      <c r="A39" s="46" t="s">
        <v>21</v>
      </c>
      <c r="B39" s="49" t="s">
        <v>22</v>
      </c>
      <c r="C39" s="1"/>
      <c r="D39" s="2"/>
      <c r="E39" s="3"/>
      <c r="F39" s="1"/>
      <c r="G39" s="2"/>
      <c r="H39" s="3"/>
      <c r="I39" s="52">
        <v>-200000</v>
      </c>
      <c r="J39" s="52">
        <v>0</v>
      </c>
      <c r="K39" s="52">
        <v>0</v>
      </c>
      <c r="L39" s="55">
        <f aca="true" t="shared" si="8" ref="L39">SUM(I39:K41)</f>
        <v>-200000</v>
      </c>
    </row>
    <row r="40" spans="1:12" ht="18" customHeight="1">
      <c r="A40" s="47"/>
      <c r="B40" s="50"/>
      <c r="C40" s="4"/>
      <c r="D40" s="5"/>
      <c r="E40" s="6"/>
      <c r="F40" s="4"/>
      <c r="G40" s="5"/>
      <c r="H40" s="6"/>
      <c r="I40" s="53"/>
      <c r="J40" s="53"/>
      <c r="K40" s="53"/>
      <c r="L40" s="56"/>
    </row>
    <row r="41" spans="1:12" ht="15">
      <c r="A41" s="48"/>
      <c r="B41" s="51"/>
      <c r="C41" s="7"/>
      <c r="D41" s="8"/>
      <c r="E41" s="9"/>
      <c r="F41" s="7"/>
      <c r="G41" s="8"/>
      <c r="H41" s="9"/>
      <c r="I41" s="54"/>
      <c r="J41" s="54"/>
      <c r="K41" s="54"/>
      <c r="L41" s="57"/>
    </row>
    <row r="42" spans="1:12" ht="15">
      <c r="A42" s="46" t="s">
        <v>23</v>
      </c>
      <c r="B42" s="49" t="s">
        <v>24</v>
      </c>
      <c r="C42" s="1"/>
      <c r="D42" s="2"/>
      <c r="E42" s="3"/>
      <c r="F42" s="1"/>
      <c r="G42" s="2"/>
      <c r="H42" s="3"/>
      <c r="I42" s="52">
        <v>-16935752</v>
      </c>
      <c r="J42" s="52">
        <v>0</v>
      </c>
      <c r="K42" s="52">
        <v>0</v>
      </c>
      <c r="L42" s="55">
        <f aca="true" t="shared" si="9" ref="L42">SUM(I42:K44)</f>
        <v>-16935752</v>
      </c>
    </row>
    <row r="43" spans="1:12" ht="18" customHeight="1">
      <c r="A43" s="47"/>
      <c r="B43" s="50"/>
      <c r="C43" s="4"/>
      <c r="D43" s="5"/>
      <c r="E43" s="6"/>
      <c r="F43" s="4"/>
      <c r="G43" s="5"/>
      <c r="H43" s="6"/>
      <c r="I43" s="53"/>
      <c r="J43" s="53"/>
      <c r="K43" s="53"/>
      <c r="L43" s="56"/>
    </row>
    <row r="44" spans="1:12" ht="15">
      <c r="A44" s="48"/>
      <c r="B44" s="51"/>
      <c r="C44" s="7"/>
      <c r="D44" s="8"/>
      <c r="E44" s="9"/>
      <c r="F44" s="7"/>
      <c r="G44" s="8"/>
      <c r="H44" s="9"/>
      <c r="I44" s="54"/>
      <c r="J44" s="54"/>
      <c r="K44" s="54"/>
      <c r="L44" s="57"/>
    </row>
    <row r="45" spans="1:12" ht="15">
      <c r="A45" s="46" t="s">
        <v>25</v>
      </c>
      <c r="B45" s="49" t="s">
        <v>26</v>
      </c>
      <c r="C45" s="1"/>
      <c r="D45" s="2"/>
      <c r="E45" s="3"/>
      <c r="F45" s="1"/>
      <c r="G45" s="2"/>
      <c r="H45" s="3"/>
      <c r="I45" s="52">
        <v>0</v>
      </c>
      <c r="J45" s="52">
        <v>0</v>
      </c>
      <c r="K45" s="52">
        <v>0</v>
      </c>
      <c r="L45" s="55">
        <f aca="true" t="shared" si="10" ref="L45">SUM(I45:K47)</f>
        <v>0</v>
      </c>
    </row>
    <row r="46" spans="1:12" ht="18" customHeight="1">
      <c r="A46" s="47"/>
      <c r="B46" s="50"/>
      <c r="C46" s="4"/>
      <c r="D46" s="5"/>
      <c r="E46" s="6"/>
      <c r="F46" s="4"/>
      <c r="G46" s="5"/>
      <c r="H46" s="6"/>
      <c r="I46" s="53"/>
      <c r="J46" s="53"/>
      <c r="K46" s="53"/>
      <c r="L46" s="56"/>
    </row>
    <row r="47" spans="1:12" ht="15">
      <c r="A47" s="48"/>
      <c r="B47" s="51"/>
      <c r="C47" s="7"/>
      <c r="D47" s="8"/>
      <c r="E47" s="9"/>
      <c r="F47" s="7"/>
      <c r="G47" s="8"/>
      <c r="H47" s="9"/>
      <c r="I47" s="54"/>
      <c r="J47" s="54"/>
      <c r="K47" s="54"/>
      <c r="L47" s="57"/>
    </row>
    <row r="48" spans="1:12" ht="15">
      <c r="A48" s="46" t="s">
        <v>27</v>
      </c>
      <c r="B48" s="49" t="s">
        <v>28</v>
      </c>
      <c r="C48" s="1"/>
      <c r="D48" s="2"/>
      <c r="E48" s="3"/>
      <c r="F48" s="1"/>
      <c r="G48" s="2"/>
      <c r="H48" s="3"/>
      <c r="I48" s="52">
        <v>200000</v>
      </c>
      <c r="J48" s="52">
        <v>0</v>
      </c>
      <c r="K48" s="52">
        <v>0</v>
      </c>
      <c r="L48" s="55">
        <f aca="true" t="shared" si="11" ref="L48">SUM(I48:K50)</f>
        <v>200000</v>
      </c>
    </row>
    <row r="49" spans="1:12" ht="18" customHeight="1">
      <c r="A49" s="47"/>
      <c r="B49" s="50"/>
      <c r="C49" s="4"/>
      <c r="D49" s="5"/>
      <c r="E49" s="6"/>
      <c r="F49" s="4"/>
      <c r="G49" s="5"/>
      <c r="H49" s="6"/>
      <c r="I49" s="53"/>
      <c r="J49" s="53"/>
      <c r="K49" s="53"/>
      <c r="L49" s="56"/>
    </row>
    <row r="50" spans="1:12" ht="15">
      <c r="A50" s="48"/>
      <c r="B50" s="51"/>
      <c r="C50" s="7"/>
      <c r="D50" s="8"/>
      <c r="E50" s="9"/>
      <c r="F50" s="7"/>
      <c r="G50" s="8"/>
      <c r="H50" s="9"/>
      <c r="I50" s="54"/>
      <c r="J50" s="54"/>
      <c r="K50" s="54"/>
      <c r="L50" s="57"/>
    </row>
    <row r="51" spans="1:12" ht="15">
      <c r="A51" s="46" t="s">
        <v>29</v>
      </c>
      <c r="B51" s="49" t="s">
        <v>30</v>
      </c>
      <c r="C51" s="1"/>
      <c r="D51" s="2"/>
      <c r="E51" s="3"/>
      <c r="F51" s="1"/>
      <c r="G51" s="2"/>
      <c r="H51" s="3"/>
      <c r="I51" s="52">
        <v>0</v>
      </c>
      <c r="J51" s="52">
        <v>0</v>
      </c>
      <c r="K51" s="52">
        <v>0</v>
      </c>
      <c r="L51" s="55">
        <f aca="true" t="shared" si="12" ref="L51">SUM(I51:K53)</f>
        <v>0</v>
      </c>
    </row>
    <row r="52" spans="1:12" ht="18" customHeight="1">
      <c r="A52" s="47"/>
      <c r="B52" s="50"/>
      <c r="C52" s="4"/>
      <c r="D52" s="5"/>
      <c r="E52" s="6"/>
      <c r="F52" s="4"/>
      <c r="G52" s="5"/>
      <c r="H52" s="6"/>
      <c r="I52" s="53"/>
      <c r="J52" s="53"/>
      <c r="K52" s="53"/>
      <c r="L52" s="56"/>
    </row>
    <row r="53" spans="1:12" ht="15">
      <c r="A53" s="48"/>
      <c r="B53" s="51"/>
      <c r="C53" s="7"/>
      <c r="D53" s="8"/>
      <c r="E53" s="9"/>
      <c r="F53" s="7"/>
      <c r="G53" s="8"/>
      <c r="H53" s="9"/>
      <c r="I53" s="54"/>
      <c r="J53" s="54"/>
      <c r="K53" s="54"/>
      <c r="L53" s="57"/>
    </row>
    <row r="54" spans="1:12" ht="15">
      <c r="A54" s="46" t="s">
        <v>31</v>
      </c>
      <c r="B54" s="49" t="s">
        <v>32</v>
      </c>
      <c r="C54" s="1"/>
      <c r="D54" s="2"/>
      <c r="E54" s="3"/>
      <c r="F54" s="1"/>
      <c r="G54" s="2"/>
      <c r="H54" s="3"/>
      <c r="I54" s="52">
        <v>0</v>
      </c>
      <c r="J54" s="52">
        <v>0</v>
      </c>
      <c r="K54" s="52">
        <v>0</v>
      </c>
      <c r="L54" s="55">
        <f aca="true" t="shared" si="13" ref="L54">SUM(I54:K56)</f>
        <v>0</v>
      </c>
    </row>
    <row r="55" spans="1:12" ht="18" customHeight="1">
      <c r="A55" s="47"/>
      <c r="B55" s="50"/>
      <c r="C55" s="4"/>
      <c r="D55" s="5"/>
      <c r="E55" s="6"/>
      <c r="F55" s="4"/>
      <c r="G55" s="5"/>
      <c r="H55" s="6"/>
      <c r="I55" s="53"/>
      <c r="J55" s="53"/>
      <c r="K55" s="53"/>
      <c r="L55" s="56"/>
    </row>
    <row r="56" spans="1:12" ht="15">
      <c r="A56" s="48"/>
      <c r="B56" s="51"/>
      <c r="C56" s="7"/>
      <c r="D56" s="8"/>
      <c r="E56" s="9"/>
      <c r="F56" s="7"/>
      <c r="G56" s="8"/>
      <c r="H56" s="9"/>
      <c r="I56" s="54"/>
      <c r="J56" s="54"/>
      <c r="K56" s="54"/>
      <c r="L56" s="57"/>
    </row>
    <row r="57" spans="1:12" ht="15">
      <c r="A57" s="46" t="s">
        <v>33</v>
      </c>
      <c r="B57" s="49" t="s">
        <v>34</v>
      </c>
      <c r="C57" s="1"/>
      <c r="D57" s="2"/>
      <c r="E57" s="3"/>
      <c r="F57" s="1"/>
      <c r="G57" s="2"/>
      <c r="H57" s="3"/>
      <c r="I57" s="52">
        <v>0</v>
      </c>
      <c r="J57" s="52">
        <v>0</v>
      </c>
      <c r="K57" s="52">
        <v>0</v>
      </c>
      <c r="L57" s="55">
        <f aca="true" t="shared" si="14" ref="L57">SUM(I57:K59)</f>
        <v>0</v>
      </c>
    </row>
    <row r="58" spans="1:12" ht="18" customHeight="1">
      <c r="A58" s="47"/>
      <c r="B58" s="50"/>
      <c r="C58" s="4"/>
      <c r="D58" s="5"/>
      <c r="E58" s="6"/>
      <c r="F58" s="4"/>
      <c r="G58" s="5"/>
      <c r="H58" s="6"/>
      <c r="I58" s="53"/>
      <c r="J58" s="53"/>
      <c r="K58" s="53"/>
      <c r="L58" s="56"/>
    </row>
    <row r="59" spans="1:12" ht="15">
      <c r="A59" s="48"/>
      <c r="B59" s="51"/>
      <c r="C59" s="7"/>
      <c r="D59" s="8"/>
      <c r="E59" s="9"/>
      <c r="F59" s="7"/>
      <c r="G59" s="8"/>
      <c r="H59" s="9"/>
      <c r="I59" s="54"/>
      <c r="J59" s="54"/>
      <c r="K59" s="54"/>
      <c r="L59" s="57"/>
    </row>
    <row r="60" spans="1:12" ht="15">
      <c r="A60" s="46" t="s">
        <v>35</v>
      </c>
      <c r="B60" s="49" t="s">
        <v>36</v>
      </c>
      <c r="C60" s="1"/>
      <c r="D60" s="2"/>
      <c r="E60" s="3"/>
      <c r="F60" s="1"/>
      <c r="G60" s="2"/>
      <c r="H60" s="3"/>
      <c r="I60" s="52">
        <v>600000</v>
      </c>
      <c r="J60" s="52">
        <v>0</v>
      </c>
      <c r="K60" s="52">
        <v>0</v>
      </c>
      <c r="L60" s="55">
        <f aca="true" t="shared" si="15" ref="L60">SUM(I60:K62)</f>
        <v>600000</v>
      </c>
    </row>
    <row r="61" spans="1:12" ht="18" customHeight="1">
      <c r="A61" s="47"/>
      <c r="B61" s="50"/>
      <c r="C61" s="4"/>
      <c r="D61" s="5"/>
      <c r="E61" s="6"/>
      <c r="F61" s="4"/>
      <c r="G61" s="5"/>
      <c r="H61" s="6"/>
      <c r="I61" s="53"/>
      <c r="J61" s="53"/>
      <c r="K61" s="53"/>
      <c r="L61" s="56"/>
    </row>
    <row r="62" spans="1:12" ht="15">
      <c r="A62" s="48"/>
      <c r="B62" s="51"/>
      <c r="C62" s="7"/>
      <c r="D62" s="8"/>
      <c r="E62" s="9"/>
      <c r="F62" s="7"/>
      <c r="G62" s="8"/>
      <c r="H62" s="9"/>
      <c r="I62" s="54"/>
      <c r="J62" s="54"/>
      <c r="K62" s="54"/>
      <c r="L62" s="57"/>
    </row>
    <row r="63" spans="1:12" ht="15">
      <c r="A63" s="46" t="s">
        <v>37</v>
      </c>
      <c r="B63" s="49" t="s">
        <v>38</v>
      </c>
      <c r="C63" s="1"/>
      <c r="D63" s="2"/>
      <c r="E63" s="3"/>
      <c r="F63" s="1"/>
      <c r="G63" s="2"/>
      <c r="H63" s="3"/>
      <c r="I63" s="52">
        <v>-184600</v>
      </c>
      <c r="J63" s="52">
        <v>0</v>
      </c>
      <c r="K63" s="52">
        <v>0</v>
      </c>
      <c r="L63" s="55">
        <f aca="true" t="shared" si="16" ref="L63">SUM(I63:K65)</f>
        <v>-184600</v>
      </c>
    </row>
    <row r="64" spans="1:12" ht="18" customHeight="1">
      <c r="A64" s="47"/>
      <c r="B64" s="50"/>
      <c r="C64" s="4"/>
      <c r="D64" s="5"/>
      <c r="E64" s="6"/>
      <c r="F64" s="4"/>
      <c r="G64" s="5"/>
      <c r="H64" s="6"/>
      <c r="I64" s="53"/>
      <c r="J64" s="53"/>
      <c r="K64" s="53"/>
      <c r="L64" s="56"/>
    </row>
    <row r="65" spans="1:12" ht="15">
      <c r="A65" s="48"/>
      <c r="B65" s="51"/>
      <c r="C65" s="7"/>
      <c r="D65" s="8"/>
      <c r="E65" s="9"/>
      <c r="F65" s="7"/>
      <c r="G65" s="8"/>
      <c r="H65" s="9"/>
      <c r="I65" s="54"/>
      <c r="J65" s="54"/>
      <c r="K65" s="54"/>
      <c r="L65" s="57"/>
    </row>
    <row r="66" spans="1:12" ht="15">
      <c r="A66" s="46" t="s">
        <v>39</v>
      </c>
      <c r="B66" s="49" t="s">
        <v>40</v>
      </c>
      <c r="C66" s="1"/>
      <c r="D66" s="2"/>
      <c r="E66" s="3"/>
      <c r="F66" s="1"/>
      <c r="G66" s="2"/>
      <c r="H66" s="3"/>
      <c r="I66" s="52">
        <v>250000</v>
      </c>
      <c r="J66" s="52">
        <v>0</v>
      </c>
      <c r="K66" s="52">
        <v>0</v>
      </c>
      <c r="L66" s="55">
        <f aca="true" t="shared" si="17" ref="L66">SUM(I66:K68)</f>
        <v>250000</v>
      </c>
    </row>
    <row r="67" spans="1:12" ht="18" customHeight="1">
      <c r="A67" s="47"/>
      <c r="B67" s="50"/>
      <c r="C67" s="4"/>
      <c r="D67" s="5"/>
      <c r="E67" s="6"/>
      <c r="F67" s="4"/>
      <c r="G67" s="5"/>
      <c r="H67" s="6"/>
      <c r="I67" s="53"/>
      <c r="J67" s="53"/>
      <c r="K67" s="53"/>
      <c r="L67" s="56"/>
    </row>
    <row r="68" spans="1:12" ht="15">
      <c r="A68" s="48"/>
      <c r="B68" s="51"/>
      <c r="C68" s="7"/>
      <c r="D68" s="8"/>
      <c r="E68" s="9"/>
      <c r="F68" s="7"/>
      <c r="G68" s="8"/>
      <c r="H68" s="9"/>
      <c r="I68" s="54"/>
      <c r="J68" s="54"/>
      <c r="K68" s="54"/>
      <c r="L68" s="57"/>
    </row>
    <row r="69" spans="1:12" ht="15">
      <c r="A69" s="46" t="s">
        <v>41</v>
      </c>
      <c r="B69" s="49" t="s">
        <v>42</v>
      </c>
      <c r="C69" s="1"/>
      <c r="D69" s="2"/>
      <c r="E69" s="3"/>
      <c r="F69" s="1"/>
      <c r="G69" s="2"/>
      <c r="H69" s="3"/>
      <c r="I69" s="52">
        <v>-200000</v>
      </c>
      <c r="J69" s="52">
        <v>0</v>
      </c>
      <c r="K69" s="52">
        <v>0</v>
      </c>
      <c r="L69" s="55">
        <f aca="true" t="shared" si="18" ref="L69">SUM(I69:K71)</f>
        <v>-200000</v>
      </c>
    </row>
    <row r="70" spans="1:12" ht="18" customHeight="1">
      <c r="A70" s="47"/>
      <c r="B70" s="50"/>
      <c r="C70" s="4"/>
      <c r="D70" s="5"/>
      <c r="E70" s="6"/>
      <c r="F70" s="4"/>
      <c r="G70" s="5"/>
      <c r="H70" s="6"/>
      <c r="I70" s="53"/>
      <c r="J70" s="53"/>
      <c r="K70" s="53"/>
      <c r="L70" s="56"/>
    </row>
    <row r="71" spans="1:12" ht="15">
      <c r="A71" s="48"/>
      <c r="B71" s="51"/>
      <c r="C71" s="7"/>
      <c r="D71" s="8"/>
      <c r="E71" s="9"/>
      <c r="F71" s="7"/>
      <c r="G71" s="8"/>
      <c r="H71" s="9"/>
      <c r="I71" s="54"/>
      <c r="J71" s="54"/>
      <c r="K71" s="54"/>
      <c r="L71" s="57"/>
    </row>
    <row r="72" spans="1:12" ht="15">
      <c r="A72" s="46" t="s">
        <v>43</v>
      </c>
      <c r="B72" s="49" t="s">
        <v>44</v>
      </c>
      <c r="C72" s="1"/>
      <c r="D72" s="2"/>
      <c r="E72" s="3"/>
      <c r="F72" s="1"/>
      <c r="G72" s="2"/>
      <c r="H72" s="3"/>
      <c r="I72" s="52">
        <v>358076</v>
      </c>
      <c r="J72" s="52">
        <v>0</v>
      </c>
      <c r="K72" s="52">
        <v>0</v>
      </c>
      <c r="L72" s="55">
        <f aca="true" t="shared" si="19" ref="L72">SUM(I72:K74)</f>
        <v>358076</v>
      </c>
    </row>
    <row r="73" spans="1:12" ht="18" customHeight="1">
      <c r="A73" s="47"/>
      <c r="B73" s="50"/>
      <c r="C73" s="4"/>
      <c r="D73" s="5"/>
      <c r="E73" s="6"/>
      <c r="F73" s="4"/>
      <c r="G73" s="5"/>
      <c r="H73" s="6"/>
      <c r="I73" s="53"/>
      <c r="J73" s="53"/>
      <c r="K73" s="53"/>
      <c r="L73" s="56"/>
    </row>
    <row r="74" spans="1:12" ht="15">
      <c r="A74" s="48"/>
      <c r="B74" s="51"/>
      <c r="C74" s="7"/>
      <c r="D74" s="8"/>
      <c r="E74" s="9"/>
      <c r="F74" s="7"/>
      <c r="G74" s="8"/>
      <c r="H74" s="9"/>
      <c r="I74" s="54"/>
      <c r="J74" s="54"/>
      <c r="K74" s="54"/>
      <c r="L74" s="57"/>
    </row>
    <row r="75" spans="1:12" ht="15">
      <c r="A75" s="46" t="s">
        <v>45</v>
      </c>
      <c r="B75" s="49" t="s">
        <v>46</v>
      </c>
      <c r="C75" s="1"/>
      <c r="D75" s="2"/>
      <c r="E75" s="3"/>
      <c r="F75" s="1"/>
      <c r="G75" s="2"/>
      <c r="H75" s="3"/>
      <c r="I75" s="52">
        <v>0</v>
      </c>
      <c r="J75" s="52">
        <v>0</v>
      </c>
      <c r="K75" s="52">
        <v>0</v>
      </c>
      <c r="L75" s="55">
        <f aca="true" t="shared" si="20" ref="L75">SUM(I75:K77)</f>
        <v>0</v>
      </c>
    </row>
    <row r="76" spans="1:12" ht="18" customHeight="1">
      <c r="A76" s="47"/>
      <c r="B76" s="50"/>
      <c r="C76" s="4"/>
      <c r="D76" s="5"/>
      <c r="E76" s="6"/>
      <c r="F76" s="4"/>
      <c r="G76" s="5"/>
      <c r="H76" s="6"/>
      <c r="I76" s="53"/>
      <c r="J76" s="53"/>
      <c r="K76" s="53"/>
      <c r="L76" s="56"/>
    </row>
    <row r="77" spans="1:12" ht="15">
      <c r="A77" s="48"/>
      <c r="B77" s="51"/>
      <c r="C77" s="7"/>
      <c r="D77" s="8"/>
      <c r="E77" s="9"/>
      <c r="F77" s="7"/>
      <c r="G77" s="8"/>
      <c r="H77" s="9"/>
      <c r="I77" s="54"/>
      <c r="J77" s="54"/>
      <c r="K77" s="54"/>
      <c r="L77" s="57"/>
    </row>
    <row r="78" spans="1:12" ht="15">
      <c r="A78" s="46" t="s">
        <v>47</v>
      </c>
      <c r="B78" s="49" t="s">
        <v>48</v>
      </c>
      <c r="C78" s="1"/>
      <c r="D78" s="2"/>
      <c r="E78" s="3"/>
      <c r="F78" s="1"/>
      <c r="G78" s="2"/>
      <c r="H78" s="3"/>
      <c r="I78" s="52">
        <v>0</v>
      </c>
      <c r="J78" s="52">
        <v>0</v>
      </c>
      <c r="K78" s="52">
        <v>0</v>
      </c>
      <c r="L78" s="55">
        <f aca="true" t="shared" si="21" ref="L78">SUM(I78:K80)</f>
        <v>0</v>
      </c>
    </row>
    <row r="79" spans="1:12" ht="18" customHeight="1">
      <c r="A79" s="47"/>
      <c r="B79" s="50"/>
      <c r="C79" s="4"/>
      <c r="D79" s="5"/>
      <c r="E79" s="6"/>
      <c r="F79" s="4"/>
      <c r="G79" s="5"/>
      <c r="H79" s="6"/>
      <c r="I79" s="53"/>
      <c r="J79" s="53"/>
      <c r="K79" s="53"/>
      <c r="L79" s="56"/>
    </row>
    <row r="80" spans="1:12" ht="15">
      <c r="A80" s="48"/>
      <c r="B80" s="51"/>
      <c r="C80" s="7"/>
      <c r="D80" s="8"/>
      <c r="E80" s="9"/>
      <c r="F80" s="7"/>
      <c r="G80" s="8"/>
      <c r="H80" s="9"/>
      <c r="I80" s="54"/>
      <c r="J80" s="54"/>
      <c r="K80" s="54"/>
      <c r="L80" s="57"/>
    </row>
    <row r="81" spans="1:12" ht="15">
      <c r="A81" s="46" t="s">
        <v>49</v>
      </c>
      <c r="B81" s="49" t="s">
        <v>50</v>
      </c>
      <c r="C81" s="1"/>
      <c r="D81" s="2"/>
      <c r="E81" s="3"/>
      <c r="F81" s="1"/>
      <c r="G81" s="2"/>
      <c r="H81" s="3"/>
      <c r="I81" s="52">
        <v>-150000</v>
      </c>
      <c r="J81" s="52">
        <v>0</v>
      </c>
      <c r="K81" s="52">
        <v>0</v>
      </c>
      <c r="L81" s="55">
        <f aca="true" t="shared" si="22" ref="L81">SUM(I81:K83)</f>
        <v>-150000</v>
      </c>
    </row>
    <row r="82" spans="1:12" ht="18" customHeight="1">
      <c r="A82" s="47"/>
      <c r="B82" s="50"/>
      <c r="C82" s="4"/>
      <c r="D82" s="5"/>
      <c r="E82" s="6"/>
      <c r="F82" s="4"/>
      <c r="G82" s="5"/>
      <c r="H82" s="6"/>
      <c r="I82" s="53"/>
      <c r="J82" s="53"/>
      <c r="K82" s="53"/>
      <c r="L82" s="56"/>
    </row>
    <row r="83" spans="1:12" ht="15">
      <c r="A83" s="48"/>
      <c r="B83" s="51"/>
      <c r="C83" s="7"/>
      <c r="D83" s="8"/>
      <c r="E83" s="9"/>
      <c r="F83" s="7"/>
      <c r="G83" s="8"/>
      <c r="H83" s="9"/>
      <c r="I83" s="54"/>
      <c r="J83" s="54"/>
      <c r="K83" s="54"/>
      <c r="L83" s="57"/>
    </row>
    <row r="84" spans="1:12" ht="15">
      <c r="A84" s="46" t="s">
        <v>51</v>
      </c>
      <c r="B84" s="49" t="s">
        <v>52</v>
      </c>
      <c r="C84" s="1"/>
      <c r="D84" s="2"/>
      <c r="E84" s="3"/>
      <c r="F84" s="1"/>
      <c r="G84" s="2"/>
      <c r="H84" s="3"/>
      <c r="I84" s="52">
        <v>-112961</v>
      </c>
      <c r="J84" s="52">
        <v>0</v>
      </c>
      <c r="K84" s="52">
        <v>0</v>
      </c>
      <c r="L84" s="55">
        <f aca="true" t="shared" si="23" ref="L84">SUM(I84:K86)</f>
        <v>-112961</v>
      </c>
    </row>
    <row r="85" spans="1:12" ht="18" customHeight="1">
      <c r="A85" s="47"/>
      <c r="B85" s="50"/>
      <c r="C85" s="4"/>
      <c r="D85" s="5"/>
      <c r="E85" s="6"/>
      <c r="F85" s="4"/>
      <c r="G85" s="5"/>
      <c r="H85" s="6"/>
      <c r="I85" s="53"/>
      <c r="J85" s="53"/>
      <c r="K85" s="53"/>
      <c r="L85" s="56"/>
    </row>
    <row r="86" spans="1:12" ht="15">
      <c r="A86" s="48"/>
      <c r="B86" s="51"/>
      <c r="C86" s="7"/>
      <c r="D86" s="8"/>
      <c r="E86" s="9"/>
      <c r="F86" s="7"/>
      <c r="G86" s="8"/>
      <c r="H86" s="9"/>
      <c r="I86" s="54"/>
      <c r="J86" s="54"/>
      <c r="K86" s="54"/>
      <c r="L86" s="57"/>
    </row>
    <row r="87" spans="1:12" ht="15">
      <c r="A87" s="46" t="s">
        <v>53</v>
      </c>
      <c r="B87" s="49" t="s">
        <v>54</v>
      </c>
      <c r="C87" s="1"/>
      <c r="D87" s="2"/>
      <c r="E87" s="3"/>
      <c r="F87" s="1"/>
      <c r="G87" s="2"/>
      <c r="H87" s="3"/>
      <c r="I87" s="52">
        <v>0</v>
      </c>
      <c r="J87" s="52">
        <v>0</v>
      </c>
      <c r="K87" s="52">
        <v>0</v>
      </c>
      <c r="L87" s="55">
        <f aca="true" t="shared" si="24" ref="L87">SUM(I87:K89)</f>
        <v>0</v>
      </c>
    </row>
    <row r="88" spans="1:12" ht="18" customHeight="1">
      <c r="A88" s="47"/>
      <c r="B88" s="50"/>
      <c r="C88" s="4"/>
      <c r="D88" s="5"/>
      <c r="E88" s="6"/>
      <c r="F88" s="4"/>
      <c r="G88" s="5"/>
      <c r="H88" s="6"/>
      <c r="I88" s="53"/>
      <c r="J88" s="53"/>
      <c r="K88" s="53"/>
      <c r="L88" s="56"/>
    </row>
    <row r="89" spans="1:12" ht="15">
      <c r="A89" s="48"/>
      <c r="B89" s="51"/>
      <c r="C89" s="7"/>
      <c r="D89" s="8"/>
      <c r="E89" s="9"/>
      <c r="F89" s="7"/>
      <c r="G89" s="8"/>
      <c r="H89" s="9"/>
      <c r="I89" s="54"/>
      <c r="J89" s="54"/>
      <c r="K89" s="54"/>
      <c r="L89" s="57"/>
    </row>
    <row r="90" spans="1:12" ht="15">
      <c r="A90" s="46" t="s">
        <v>55</v>
      </c>
      <c r="B90" s="49" t="s">
        <v>56</v>
      </c>
      <c r="C90" s="1"/>
      <c r="D90" s="2"/>
      <c r="E90" s="3"/>
      <c r="F90" s="1"/>
      <c r="G90" s="2"/>
      <c r="H90" s="3"/>
      <c r="I90" s="52">
        <v>0</v>
      </c>
      <c r="J90" s="52">
        <v>0</v>
      </c>
      <c r="K90" s="52">
        <v>0</v>
      </c>
      <c r="L90" s="55">
        <f aca="true" t="shared" si="25" ref="L90">SUM(I90:K92)</f>
        <v>0</v>
      </c>
    </row>
    <row r="91" spans="1:12" ht="18" customHeight="1">
      <c r="A91" s="47"/>
      <c r="B91" s="50"/>
      <c r="C91" s="4"/>
      <c r="D91" s="5"/>
      <c r="E91" s="6"/>
      <c r="F91" s="4"/>
      <c r="G91" s="5"/>
      <c r="H91" s="6"/>
      <c r="I91" s="53"/>
      <c r="J91" s="53"/>
      <c r="K91" s="53"/>
      <c r="L91" s="56"/>
    </row>
    <row r="92" spans="1:12" ht="15">
      <c r="A92" s="48"/>
      <c r="B92" s="51"/>
      <c r="C92" s="7"/>
      <c r="D92" s="8"/>
      <c r="E92" s="9"/>
      <c r="F92" s="7"/>
      <c r="G92" s="8"/>
      <c r="H92" s="9"/>
      <c r="I92" s="54"/>
      <c r="J92" s="54"/>
      <c r="K92" s="54"/>
      <c r="L92" s="57"/>
    </row>
    <row r="93" spans="1:12" ht="15">
      <c r="A93" s="46" t="s">
        <v>57</v>
      </c>
      <c r="B93" s="49" t="s">
        <v>58</v>
      </c>
      <c r="C93" s="1"/>
      <c r="D93" s="2"/>
      <c r="E93" s="3"/>
      <c r="F93" s="1"/>
      <c r="G93" s="2"/>
      <c r="H93" s="3"/>
      <c r="I93" s="52">
        <v>-10649</v>
      </c>
      <c r="J93" s="52">
        <v>0</v>
      </c>
      <c r="K93" s="52">
        <v>0</v>
      </c>
      <c r="L93" s="55">
        <f aca="true" t="shared" si="26" ref="L93">SUM(I93:K95)</f>
        <v>-10649</v>
      </c>
    </row>
    <row r="94" spans="1:12" ht="18" customHeight="1">
      <c r="A94" s="47"/>
      <c r="B94" s="50"/>
      <c r="C94" s="4"/>
      <c r="D94" s="5"/>
      <c r="E94" s="6"/>
      <c r="F94" s="4"/>
      <c r="G94" s="5"/>
      <c r="H94" s="6"/>
      <c r="I94" s="53"/>
      <c r="J94" s="53"/>
      <c r="K94" s="53"/>
      <c r="L94" s="56"/>
    </row>
    <row r="95" spans="1:12" ht="15">
      <c r="A95" s="48"/>
      <c r="B95" s="51"/>
      <c r="C95" s="7"/>
      <c r="D95" s="8"/>
      <c r="E95" s="9"/>
      <c r="F95" s="7"/>
      <c r="G95" s="8"/>
      <c r="H95" s="9"/>
      <c r="I95" s="54"/>
      <c r="J95" s="54"/>
      <c r="K95" s="54"/>
      <c r="L95" s="57"/>
    </row>
    <row r="96" spans="1:12" ht="15">
      <c r="A96" s="46" t="s">
        <v>59</v>
      </c>
      <c r="B96" s="49" t="s">
        <v>60</v>
      </c>
      <c r="C96" s="1"/>
      <c r="D96" s="2"/>
      <c r="E96" s="3"/>
      <c r="F96" s="1"/>
      <c r="G96" s="2"/>
      <c r="H96" s="3"/>
      <c r="I96" s="52">
        <v>161500</v>
      </c>
      <c r="J96" s="52">
        <v>0</v>
      </c>
      <c r="K96" s="52">
        <v>0</v>
      </c>
      <c r="L96" s="55">
        <f aca="true" t="shared" si="27" ref="L96">SUM(I96:K98)</f>
        <v>161500</v>
      </c>
    </row>
    <row r="97" spans="1:12" ht="18" customHeight="1">
      <c r="A97" s="47"/>
      <c r="B97" s="50"/>
      <c r="C97" s="4"/>
      <c r="D97" s="5"/>
      <c r="E97" s="6"/>
      <c r="F97" s="4"/>
      <c r="G97" s="5"/>
      <c r="H97" s="6"/>
      <c r="I97" s="53"/>
      <c r="J97" s="53"/>
      <c r="K97" s="53"/>
      <c r="L97" s="56"/>
    </row>
    <row r="98" spans="1:12" ht="15">
      <c r="A98" s="48"/>
      <c r="B98" s="51"/>
      <c r="C98" s="7"/>
      <c r="D98" s="8"/>
      <c r="E98" s="9"/>
      <c r="F98" s="7"/>
      <c r="G98" s="8"/>
      <c r="H98" s="9"/>
      <c r="I98" s="54"/>
      <c r="J98" s="54"/>
      <c r="K98" s="54"/>
      <c r="L98" s="57"/>
    </row>
    <row r="99" spans="1:12" ht="15">
      <c r="A99" s="46" t="s">
        <v>61</v>
      </c>
      <c r="B99" s="49" t="s">
        <v>62</v>
      </c>
      <c r="C99" s="1"/>
      <c r="D99" s="2"/>
      <c r="E99" s="3"/>
      <c r="F99" s="1"/>
      <c r="G99" s="2"/>
      <c r="H99" s="3"/>
      <c r="I99" s="52">
        <v>-161500</v>
      </c>
      <c r="J99" s="52">
        <v>0</v>
      </c>
      <c r="K99" s="52">
        <v>0</v>
      </c>
      <c r="L99" s="55">
        <f aca="true" t="shared" si="28" ref="L99">SUM(I99:K101)</f>
        <v>-161500</v>
      </c>
    </row>
    <row r="100" spans="1:12" ht="18" customHeight="1">
      <c r="A100" s="47"/>
      <c r="B100" s="50"/>
      <c r="C100" s="4"/>
      <c r="D100" s="5"/>
      <c r="E100" s="6"/>
      <c r="F100" s="4"/>
      <c r="G100" s="5"/>
      <c r="H100" s="6"/>
      <c r="I100" s="53"/>
      <c r="J100" s="53"/>
      <c r="K100" s="53"/>
      <c r="L100" s="56"/>
    </row>
    <row r="101" spans="1:12" ht="15">
      <c r="A101" s="48"/>
      <c r="B101" s="51"/>
      <c r="C101" s="7"/>
      <c r="D101" s="8"/>
      <c r="E101" s="9"/>
      <c r="F101" s="7"/>
      <c r="G101" s="8"/>
      <c r="H101" s="9"/>
      <c r="I101" s="54"/>
      <c r="J101" s="54"/>
      <c r="K101" s="54"/>
      <c r="L101" s="57"/>
    </row>
    <row r="102" spans="1:12" ht="15">
      <c r="A102" s="46" t="s">
        <v>63</v>
      </c>
      <c r="B102" s="49" t="s">
        <v>64</v>
      </c>
      <c r="C102" s="1"/>
      <c r="D102" s="2"/>
      <c r="E102" s="3"/>
      <c r="F102" s="1"/>
      <c r="G102" s="2"/>
      <c r="H102" s="3"/>
      <c r="I102" s="52">
        <v>-500000</v>
      </c>
      <c r="J102" s="52">
        <v>0</v>
      </c>
      <c r="K102" s="52">
        <v>0</v>
      </c>
      <c r="L102" s="55">
        <f aca="true" t="shared" si="29" ref="L102">SUM(I102:K104)</f>
        <v>-500000</v>
      </c>
    </row>
    <row r="103" spans="1:12" ht="18" customHeight="1">
      <c r="A103" s="47"/>
      <c r="B103" s="50"/>
      <c r="C103" s="4"/>
      <c r="D103" s="5"/>
      <c r="E103" s="6"/>
      <c r="F103" s="4"/>
      <c r="G103" s="5"/>
      <c r="H103" s="6"/>
      <c r="I103" s="53"/>
      <c r="J103" s="53"/>
      <c r="K103" s="53"/>
      <c r="L103" s="56"/>
    </row>
    <row r="104" spans="1:12" ht="15">
      <c r="A104" s="48"/>
      <c r="B104" s="51"/>
      <c r="C104" s="7"/>
      <c r="D104" s="8"/>
      <c r="E104" s="9"/>
      <c r="F104" s="7"/>
      <c r="G104" s="8"/>
      <c r="H104" s="9"/>
      <c r="I104" s="54"/>
      <c r="J104" s="54"/>
      <c r="K104" s="54"/>
      <c r="L104" s="57"/>
    </row>
    <row r="105" spans="1:12" ht="15">
      <c r="A105" s="46" t="s">
        <v>65</v>
      </c>
      <c r="B105" s="49" t="s">
        <v>66</v>
      </c>
      <c r="C105" s="1"/>
      <c r="D105" s="2"/>
      <c r="E105" s="3"/>
      <c r="F105" s="1"/>
      <c r="G105" s="2"/>
      <c r="H105" s="3"/>
      <c r="I105" s="52">
        <v>0</v>
      </c>
      <c r="J105" s="52">
        <v>0</v>
      </c>
      <c r="K105" s="52">
        <v>0</v>
      </c>
      <c r="L105" s="55">
        <f aca="true" t="shared" si="30" ref="L105">SUM(I105:K107)</f>
        <v>0</v>
      </c>
    </row>
    <row r="106" spans="1:12" ht="18" customHeight="1">
      <c r="A106" s="47"/>
      <c r="B106" s="50"/>
      <c r="C106" s="4"/>
      <c r="D106" s="5"/>
      <c r="E106" s="6"/>
      <c r="F106" s="4"/>
      <c r="G106" s="5"/>
      <c r="H106" s="6"/>
      <c r="I106" s="53"/>
      <c r="J106" s="53"/>
      <c r="K106" s="53"/>
      <c r="L106" s="56"/>
    </row>
    <row r="107" spans="1:12" ht="15">
      <c r="A107" s="48"/>
      <c r="B107" s="51"/>
      <c r="C107" s="7"/>
      <c r="D107" s="8"/>
      <c r="E107" s="9"/>
      <c r="F107" s="7"/>
      <c r="G107" s="8"/>
      <c r="H107" s="9"/>
      <c r="I107" s="54"/>
      <c r="J107" s="54"/>
      <c r="K107" s="54"/>
      <c r="L107" s="57"/>
    </row>
    <row r="108" spans="1:12" ht="15">
      <c r="A108" s="46" t="s">
        <v>67</v>
      </c>
      <c r="B108" s="49" t="s">
        <v>68</v>
      </c>
      <c r="C108" s="1"/>
      <c r="D108" s="2"/>
      <c r="E108" s="3"/>
      <c r="F108" s="1"/>
      <c r="G108" s="2"/>
      <c r="H108" s="3"/>
      <c r="I108" s="52">
        <v>937000</v>
      </c>
      <c r="J108" s="52">
        <v>0</v>
      </c>
      <c r="K108" s="52">
        <v>0</v>
      </c>
      <c r="L108" s="55">
        <f aca="true" t="shared" si="31" ref="L108">SUM(I108:K110)</f>
        <v>937000</v>
      </c>
    </row>
    <row r="109" spans="1:12" ht="18" customHeight="1">
      <c r="A109" s="47"/>
      <c r="B109" s="50"/>
      <c r="C109" s="4"/>
      <c r="D109" s="5"/>
      <c r="E109" s="6"/>
      <c r="F109" s="4"/>
      <c r="G109" s="5"/>
      <c r="H109" s="6"/>
      <c r="I109" s="53"/>
      <c r="J109" s="53"/>
      <c r="K109" s="53"/>
      <c r="L109" s="56"/>
    </row>
    <row r="110" spans="1:12" ht="15">
      <c r="A110" s="48"/>
      <c r="B110" s="51"/>
      <c r="C110" s="7"/>
      <c r="D110" s="8"/>
      <c r="E110" s="9"/>
      <c r="F110" s="7"/>
      <c r="G110" s="8"/>
      <c r="H110" s="9"/>
      <c r="I110" s="54"/>
      <c r="J110" s="54"/>
      <c r="K110" s="54"/>
      <c r="L110" s="57"/>
    </row>
    <row r="111" spans="1:12" ht="15">
      <c r="A111" s="46" t="s">
        <v>69</v>
      </c>
      <c r="B111" s="49" t="s">
        <v>70</v>
      </c>
      <c r="C111" s="1"/>
      <c r="D111" s="2"/>
      <c r="E111" s="3"/>
      <c r="F111" s="1"/>
      <c r="G111" s="2"/>
      <c r="H111" s="3"/>
      <c r="I111" s="52">
        <v>-6958</v>
      </c>
      <c r="J111" s="52">
        <v>0</v>
      </c>
      <c r="K111" s="52">
        <v>0</v>
      </c>
      <c r="L111" s="55">
        <f aca="true" t="shared" si="32" ref="L111">SUM(I111:K113)</f>
        <v>-6958</v>
      </c>
    </row>
    <row r="112" spans="1:12" ht="18" customHeight="1">
      <c r="A112" s="47"/>
      <c r="B112" s="50"/>
      <c r="C112" s="4"/>
      <c r="D112" s="5"/>
      <c r="E112" s="6"/>
      <c r="F112" s="4"/>
      <c r="G112" s="5"/>
      <c r="H112" s="6"/>
      <c r="I112" s="53"/>
      <c r="J112" s="53"/>
      <c r="K112" s="53"/>
      <c r="L112" s="56"/>
    </row>
    <row r="113" spans="1:12" ht="15">
      <c r="A113" s="48"/>
      <c r="B113" s="51"/>
      <c r="C113" s="7"/>
      <c r="D113" s="8"/>
      <c r="E113" s="9"/>
      <c r="F113" s="7"/>
      <c r="G113" s="8"/>
      <c r="H113" s="9"/>
      <c r="I113" s="54"/>
      <c r="J113" s="54"/>
      <c r="K113" s="54"/>
      <c r="L113" s="57"/>
    </row>
    <row r="114" spans="1:12" ht="15">
      <c r="A114" s="46" t="s">
        <v>71</v>
      </c>
      <c r="B114" s="49" t="s">
        <v>72</v>
      </c>
      <c r="C114" s="1"/>
      <c r="D114" s="2"/>
      <c r="E114" s="3"/>
      <c r="F114" s="1"/>
      <c r="G114" s="2"/>
      <c r="H114" s="3"/>
      <c r="I114" s="52">
        <v>0</v>
      </c>
      <c r="J114" s="52">
        <v>0</v>
      </c>
      <c r="K114" s="52">
        <v>0</v>
      </c>
      <c r="L114" s="55">
        <f aca="true" t="shared" si="33" ref="L114">SUM(I114:K116)</f>
        <v>0</v>
      </c>
    </row>
    <row r="115" spans="1:12" ht="18" customHeight="1">
      <c r="A115" s="47"/>
      <c r="B115" s="50"/>
      <c r="C115" s="4"/>
      <c r="D115" s="5"/>
      <c r="E115" s="6"/>
      <c r="F115" s="4"/>
      <c r="G115" s="5"/>
      <c r="H115" s="6"/>
      <c r="I115" s="53"/>
      <c r="J115" s="53"/>
      <c r="K115" s="53"/>
      <c r="L115" s="56"/>
    </row>
    <row r="116" spans="1:12" ht="15">
      <c r="A116" s="48"/>
      <c r="B116" s="51"/>
      <c r="C116" s="7"/>
      <c r="D116" s="8"/>
      <c r="E116" s="9"/>
      <c r="F116" s="7"/>
      <c r="G116" s="8"/>
      <c r="H116" s="9"/>
      <c r="I116" s="54"/>
      <c r="J116" s="54"/>
      <c r="K116" s="54"/>
      <c r="L116" s="57"/>
    </row>
    <row r="117" spans="1:12" ht="15">
      <c r="A117" s="46" t="s">
        <v>73</v>
      </c>
      <c r="B117" s="49" t="s">
        <v>74</v>
      </c>
      <c r="C117" s="1"/>
      <c r="D117" s="2"/>
      <c r="E117" s="3"/>
      <c r="F117" s="1"/>
      <c r="G117" s="2"/>
      <c r="H117" s="3"/>
      <c r="I117" s="52">
        <v>632625</v>
      </c>
      <c r="J117" s="52">
        <v>0</v>
      </c>
      <c r="K117" s="52">
        <v>0</v>
      </c>
      <c r="L117" s="55">
        <f aca="true" t="shared" si="34" ref="L117">SUM(I117:K119)</f>
        <v>632625</v>
      </c>
    </row>
    <row r="118" spans="1:12" ht="18" customHeight="1">
      <c r="A118" s="47"/>
      <c r="B118" s="50"/>
      <c r="C118" s="4"/>
      <c r="D118" s="5"/>
      <c r="E118" s="6"/>
      <c r="F118" s="4"/>
      <c r="G118" s="5"/>
      <c r="H118" s="6"/>
      <c r="I118" s="53"/>
      <c r="J118" s="53"/>
      <c r="K118" s="53"/>
      <c r="L118" s="56"/>
    </row>
    <row r="119" spans="1:12" ht="15">
      <c r="A119" s="48"/>
      <c r="B119" s="51"/>
      <c r="C119" s="7"/>
      <c r="D119" s="8"/>
      <c r="E119" s="9"/>
      <c r="F119" s="7"/>
      <c r="G119" s="8"/>
      <c r="H119" s="9"/>
      <c r="I119" s="54"/>
      <c r="J119" s="54"/>
      <c r="K119" s="54"/>
      <c r="L119" s="57"/>
    </row>
    <row r="120" spans="1:12" ht="15">
      <c r="A120" s="46" t="s">
        <v>75</v>
      </c>
      <c r="B120" s="49" t="s">
        <v>76</v>
      </c>
      <c r="C120" s="1"/>
      <c r="D120" s="2"/>
      <c r="E120" s="3"/>
      <c r="F120" s="1"/>
      <c r="G120" s="2"/>
      <c r="H120" s="3"/>
      <c r="I120" s="52">
        <v>446639</v>
      </c>
      <c r="J120" s="52">
        <v>0</v>
      </c>
      <c r="K120" s="52">
        <v>0</v>
      </c>
      <c r="L120" s="55">
        <f aca="true" t="shared" si="35" ref="L120">SUM(I120:K122)</f>
        <v>446639</v>
      </c>
    </row>
    <row r="121" spans="1:12" ht="18" customHeight="1">
      <c r="A121" s="47"/>
      <c r="B121" s="50"/>
      <c r="C121" s="4"/>
      <c r="D121" s="5"/>
      <c r="E121" s="6"/>
      <c r="F121" s="4"/>
      <c r="G121" s="5"/>
      <c r="H121" s="6"/>
      <c r="I121" s="53"/>
      <c r="J121" s="53"/>
      <c r="K121" s="53"/>
      <c r="L121" s="56"/>
    </row>
    <row r="122" spans="1:12" ht="15">
      <c r="A122" s="48"/>
      <c r="B122" s="51"/>
      <c r="C122" s="7"/>
      <c r="D122" s="8"/>
      <c r="E122" s="9"/>
      <c r="F122" s="7"/>
      <c r="G122" s="8"/>
      <c r="H122" s="9"/>
      <c r="I122" s="54"/>
      <c r="J122" s="54"/>
      <c r="K122" s="54"/>
      <c r="L122" s="57"/>
    </row>
    <row r="123" spans="1:12" ht="15">
      <c r="A123" s="46" t="s">
        <v>77</v>
      </c>
      <c r="B123" s="49" t="s">
        <v>78</v>
      </c>
      <c r="C123" s="1"/>
      <c r="D123" s="2"/>
      <c r="E123" s="3"/>
      <c r="F123" s="1"/>
      <c r="G123" s="2"/>
      <c r="H123" s="3"/>
      <c r="I123" s="52">
        <v>1250000</v>
      </c>
      <c r="J123" s="52">
        <v>0</v>
      </c>
      <c r="K123" s="52">
        <v>0</v>
      </c>
      <c r="L123" s="55">
        <f aca="true" t="shared" si="36" ref="L123">SUM(I123:K125)</f>
        <v>1250000</v>
      </c>
    </row>
    <row r="124" spans="1:12" ht="18" customHeight="1">
      <c r="A124" s="47"/>
      <c r="B124" s="50"/>
      <c r="C124" s="4"/>
      <c r="D124" s="5"/>
      <c r="E124" s="6"/>
      <c r="F124" s="4"/>
      <c r="G124" s="5"/>
      <c r="H124" s="6"/>
      <c r="I124" s="53"/>
      <c r="J124" s="53"/>
      <c r="K124" s="53"/>
      <c r="L124" s="56"/>
    </row>
    <row r="125" spans="1:12" ht="15">
      <c r="A125" s="48"/>
      <c r="B125" s="51"/>
      <c r="C125" s="7"/>
      <c r="D125" s="8"/>
      <c r="E125" s="9"/>
      <c r="F125" s="7"/>
      <c r="G125" s="8"/>
      <c r="H125" s="9"/>
      <c r="I125" s="54"/>
      <c r="J125" s="54"/>
      <c r="K125" s="54"/>
      <c r="L125" s="57"/>
    </row>
    <row r="126" spans="1:12" ht="15">
      <c r="A126" s="46" t="s">
        <v>79</v>
      </c>
      <c r="B126" s="49" t="s">
        <v>80</v>
      </c>
      <c r="C126" s="1"/>
      <c r="D126" s="2"/>
      <c r="E126" s="3"/>
      <c r="F126" s="1"/>
      <c r="G126" s="2"/>
      <c r="H126" s="3"/>
      <c r="I126" s="52">
        <v>1500000</v>
      </c>
      <c r="J126" s="52">
        <v>0</v>
      </c>
      <c r="K126" s="52">
        <v>0</v>
      </c>
      <c r="L126" s="55">
        <f aca="true" t="shared" si="37" ref="L126">SUM(I126:K128)</f>
        <v>1500000</v>
      </c>
    </row>
    <row r="127" spans="1:12" ht="18" customHeight="1">
      <c r="A127" s="47"/>
      <c r="B127" s="50"/>
      <c r="C127" s="4"/>
      <c r="D127" s="5"/>
      <c r="E127" s="6"/>
      <c r="F127" s="4"/>
      <c r="G127" s="5"/>
      <c r="H127" s="6"/>
      <c r="I127" s="53"/>
      <c r="J127" s="53"/>
      <c r="K127" s="53"/>
      <c r="L127" s="56"/>
    </row>
    <row r="128" spans="1:12" ht="15">
      <c r="A128" s="48"/>
      <c r="B128" s="51"/>
      <c r="C128" s="7"/>
      <c r="D128" s="8"/>
      <c r="E128" s="9"/>
      <c r="F128" s="7"/>
      <c r="G128" s="8"/>
      <c r="H128" s="9"/>
      <c r="I128" s="54"/>
      <c r="J128" s="54"/>
      <c r="K128" s="54"/>
      <c r="L128" s="57"/>
    </row>
    <row r="129" spans="1:12" ht="15">
      <c r="A129" s="46" t="s">
        <v>81</v>
      </c>
      <c r="B129" s="49" t="s">
        <v>82</v>
      </c>
      <c r="C129" s="1"/>
      <c r="D129" s="2"/>
      <c r="E129" s="3"/>
      <c r="F129" s="1"/>
      <c r="G129" s="2"/>
      <c r="H129" s="3"/>
      <c r="I129" s="52">
        <v>375000</v>
      </c>
      <c r="J129" s="52">
        <v>0</v>
      </c>
      <c r="K129" s="52">
        <v>0</v>
      </c>
      <c r="L129" s="55">
        <f aca="true" t="shared" si="38" ref="L129">SUM(I129:K131)</f>
        <v>375000</v>
      </c>
    </row>
    <row r="130" spans="1:12" ht="18" customHeight="1">
      <c r="A130" s="47"/>
      <c r="B130" s="50"/>
      <c r="C130" s="4"/>
      <c r="D130" s="5"/>
      <c r="E130" s="6"/>
      <c r="F130" s="4"/>
      <c r="G130" s="5"/>
      <c r="H130" s="6"/>
      <c r="I130" s="53"/>
      <c r="J130" s="53"/>
      <c r="K130" s="53"/>
      <c r="L130" s="56"/>
    </row>
    <row r="131" spans="1:12" ht="15">
      <c r="A131" s="48"/>
      <c r="B131" s="51"/>
      <c r="C131" s="7"/>
      <c r="D131" s="8"/>
      <c r="E131" s="9"/>
      <c r="F131" s="7"/>
      <c r="G131" s="8"/>
      <c r="H131" s="9"/>
      <c r="I131" s="54"/>
      <c r="J131" s="54"/>
      <c r="K131" s="54"/>
      <c r="L131" s="57"/>
    </row>
    <row r="132" spans="1:12" ht="15">
      <c r="A132" s="46" t="s">
        <v>83</v>
      </c>
      <c r="B132" s="49" t="s">
        <v>84</v>
      </c>
      <c r="C132" s="1"/>
      <c r="D132" s="2"/>
      <c r="E132" s="3"/>
      <c r="F132" s="1"/>
      <c r="G132" s="2"/>
      <c r="H132" s="3"/>
      <c r="I132" s="52">
        <v>1000000</v>
      </c>
      <c r="J132" s="52">
        <v>0</v>
      </c>
      <c r="K132" s="52">
        <v>0</v>
      </c>
      <c r="L132" s="55">
        <f aca="true" t="shared" si="39" ref="L132">SUM(I132:K134)</f>
        <v>1000000</v>
      </c>
    </row>
    <row r="133" spans="1:12" ht="18" customHeight="1">
      <c r="A133" s="47"/>
      <c r="B133" s="50"/>
      <c r="C133" s="4"/>
      <c r="D133" s="5"/>
      <c r="E133" s="6"/>
      <c r="F133" s="4"/>
      <c r="G133" s="5"/>
      <c r="H133" s="6"/>
      <c r="I133" s="53"/>
      <c r="J133" s="53"/>
      <c r="K133" s="53"/>
      <c r="L133" s="56"/>
    </row>
    <row r="134" spans="1:12" ht="15">
      <c r="A134" s="48"/>
      <c r="B134" s="51"/>
      <c r="C134" s="7"/>
      <c r="D134" s="8"/>
      <c r="E134" s="9"/>
      <c r="F134" s="7"/>
      <c r="G134" s="8"/>
      <c r="H134" s="9"/>
      <c r="I134" s="54"/>
      <c r="J134" s="54"/>
      <c r="K134" s="54"/>
      <c r="L134" s="57"/>
    </row>
    <row r="135" spans="1:12" ht="15">
      <c r="A135" s="46" t="s">
        <v>85</v>
      </c>
      <c r="B135" s="49" t="s">
        <v>86</v>
      </c>
      <c r="C135" s="1"/>
      <c r="D135" s="2"/>
      <c r="E135" s="3"/>
      <c r="F135" s="1"/>
      <c r="G135" s="2"/>
      <c r="H135" s="3"/>
      <c r="I135" s="52">
        <v>200000</v>
      </c>
      <c r="J135" s="52">
        <v>0</v>
      </c>
      <c r="K135" s="52">
        <v>0</v>
      </c>
      <c r="L135" s="55">
        <f aca="true" t="shared" si="40" ref="L135">SUM(I135:K137)</f>
        <v>200000</v>
      </c>
    </row>
    <row r="136" spans="1:12" ht="18" customHeight="1">
      <c r="A136" s="47"/>
      <c r="B136" s="50"/>
      <c r="C136" s="4"/>
      <c r="D136" s="5"/>
      <c r="E136" s="6"/>
      <c r="F136" s="4"/>
      <c r="G136" s="5"/>
      <c r="H136" s="6"/>
      <c r="I136" s="53"/>
      <c r="J136" s="53"/>
      <c r="K136" s="53"/>
      <c r="L136" s="56"/>
    </row>
    <row r="137" spans="1:12" ht="15">
      <c r="A137" s="48"/>
      <c r="B137" s="51"/>
      <c r="C137" s="7"/>
      <c r="D137" s="8"/>
      <c r="E137" s="9"/>
      <c r="F137" s="7"/>
      <c r="G137" s="8"/>
      <c r="H137" s="9"/>
      <c r="I137" s="54"/>
      <c r="J137" s="54"/>
      <c r="K137" s="54"/>
      <c r="L137" s="57"/>
    </row>
    <row r="138" spans="1:12" ht="15">
      <c r="A138" s="46" t="s">
        <v>87</v>
      </c>
      <c r="B138" s="49" t="s">
        <v>88</v>
      </c>
      <c r="C138" s="1"/>
      <c r="D138" s="2"/>
      <c r="E138" s="3"/>
      <c r="F138" s="1"/>
      <c r="G138" s="2"/>
      <c r="H138" s="3"/>
      <c r="I138" s="52">
        <v>1200000</v>
      </c>
      <c r="J138" s="52">
        <v>0</v>
      </c>
      <c r="K138" s="52">
        <v>0</v>
      </c>
      <c r="L138" s="55">
        <f aca="true" t="shared" si="41" ref="L138">SUM(I138:K140)</f>
        <v>1200000</v>
      </c>
    </row>
    <row r="139" spans="1:12" ht="18" customHeight="1">
      <c r="A139" s="47"/>
      <c r="B139" s="50"/>
      <c r="C139" s="4"/>
      <c r="D139" s="5"/>
      <c r="E139" s="6"/>
      <c r="F139" s="4"/>
      <c r="G139" s="5"/>
      <c r="H139" s="6"/>
      <c r="I139" s="53"/>
      <c r="J139" s="53"/>
      <c r="K139" s="53"/>
      <c r="L139" s="56"/>
    </row>
    <row r="140" spans="1:12" ht="15">
      <c r="A140" s="48"/>
      <c r="B140" s="51"/>
      <c r="C140" s="7"/>
      <c r="D140" s="8"/>
      <c r="E140" s="9"/>
      <c r="F140" s="7"/>
      <c r="G140" s="8"/>
      <c r="H140" s="9"/>
      <c r="I140" s="54"/>
      <c r="J140" s="54"/>
      <c r="K140" s="54"/>
      <c r="L140" s="57"/>
    </row>
    <row r="141" spans="1:12" ht="15">
      <c r="A141" s="46" t="s">
        <v>89</v>
      </c>
      <c r="B141" s="49" t="s">
        <v>90</v>
      </c>
      <c r="C141" s="1"/>
      <c r="D141" s="2"/>
      <c r="E141" s="3"/>
      <c r="F141" s="1"/>
      <c r="G141" s="2"/>
      <c r="H141" s="3"/>
      <c r="I141" s="52">
        <v>139225</v>
      </c>
      <c r="J141" s="52">
        <v>0</v>
      </c>
      <c r="K141" s="52">
        <v>0</v>
      </c>
      <c r="L141" s="55">
        <f aca="true" t="shared" si="42" ref="L141">SUM(I141:K143)</f>
        <v>139225</v>
      </c>
    </row>
    <row r="142" spans="1:12" ht="18" customHeight="1">
      <c r="A142" s="47"/>
      <c r="B142" s="50"/>
      <c r="C142" s="4"/>
      <c r="D142" s="5"/>
      <c r="E142" s="6"/>
      <c r="F142" s="4"/>
      <c r="G142" s="5"/>
      <c r="H142" s="6"/>
      <c r="I142" s="53"/>
      <c r="J142" s="53"/>
      <c r="K142" s="53"/>
      <c r="L142" s="56"/>
    </row>
    <row r="143" spans="1:12" ht="15">
      <c r="A143" s="48"/>
      <c r="B143" s="51"/>
      <c r="C143" s="7"/>
      <c r="D143" s="8"/>
      <c r="E143" s="9"/>
      <c r="F143" s="7"/>
      <c r="G143" s="8"/>
      <c r="H143" s="9"/>
      <c r="I143" s="54"/>
      <c r="J143" s="54"/>
      <c r="K143" s="54"/>
      <c r="L143" s="57"/>
    </row>
    <row r="144" spans="1:12" ht="15">
      <c r="A144" s="46" t="s">
        <v>91</v>
      </c>
      <c r="B144" s="49" t="s">
        <v>92</v>
      </c>
      <c r="C144" s="1"/>
      <c r="D144" s="2"/>
      <c r="E144" s="3"/>
      <c r="F144" s="1"/>
      <c r="G144" s="2"/>
      <c r="H144" s="3"/>
      <c r="I144" s="52">
        <v>450000</v>
      </c>
      <c r="J144" s="52">
        <v>0</v>
      </c>
      <c r="K144" s="52">
        <v>0</v>
      </c>
      <c r="L144" s="55">
        <f aca="true" t="shared" si="43" ref="L144">SUM(I144:K146)</f>
        <v>450000</v>
      </c>
    </row>
    <row r="145" spans="1:12" ht="18" customHeight="1">
      <c r="A145" s="47"/>
      <c r="B145" s="50"/>
      <c r="C145" s="4"/>
      <c r="D145" s="5"/>
      <c r="E145" s="6"/>
      <c r="F145" s="4"/>
      <c r="G145" s="5"/>
      <c r="H145" s="6"/>
      <c r="I145" s="53"/>
      <c r="J145" s="53"/>
      <c r="K145" s="53"/>
      <c r="L145" s="56"/>
    </row>
    <row r="146" spans="1:12" ht="15">
      <c r="A146" s="48"/>
      <c r="B146" s="51"/>
      <c r="C146" s="7"/>
      <c r="D146" s="8"/>
      <c r="E146" s="9"/>
      <c r="F146" s="7"/>
      <c r="G146" s="8"/>
      <c r="H146" s="9"/>
      <c r="I146" s="54"/>
      <c r="J146" s="54"/>
      <c r="K146" s="54"/>
      <c r="L146" s="57"/>
    </row>
    <row r="147" spans="1:12" ht="15">
      <c r="A147" s="46" t="s">
        <v>93</v>
      </c>
      <c r="B147" s="49" t="s">
        <v>94</v>
      </c>
      <c r="C147" s="1"/>
      <c r="D147" s="2"/>
      <c r="E147" s="3"/>
      <c r="F147" s="1"/>
      <c r="G147" s="2"/>
      <c r="H147" s="3"/>
      <c r="I147" s="52">
        <v>350000</v>
      </c>
      <c r="J147" s="52">
        <v>0</v>
      </c>
      <c r="K147" s="52">
        <v>0</v>
      </c>
      <c r="L147" s="55">
        <f aca="true" t="shared" si="44" ref="L147">SUM(I147:K149)</f>
        <v>350000</v>
      </c>
    </row>
    <row r="148" spans="1:12" ht="18" customHeight="1">
      <c r="A148" s="47"/>
      <c r="B148" s="50"/>
      <c r="C148" s="4"/>
      <c r="D148" s="5"/>
      <c r="E148" s="6"/>
      <c r="F148" s="4"/>
      <c r="G148" s="5"/>
      <c r="H148" s="6"/>
      <c r="I148" s="53"/>
      <c r="J148" s="53"/>
      <c r="K148" s="53"/>
      <c r="L148" s="56"/>
    </row>
    <row r="149" spans="1:12" ht="15">
      <c r="A149" s="48"/>
      <c r="B149" s="51"/>
      <c r="C149" s="7"/>
      <c r="D149" s="8"/>
      <c r="E149" s="9"/>
      <c r="F149" s="7"/>
      <c r="G149" s="8"/>
      <c r="H149" s="9"/>
      <c r="I149" s="54"/>
      <c r="J149" s="54"/>
      <c r="K149" s="54"/>
      <c r="L149" s="57"/>
    </row>
    <row r="150" spans="1:12" ht="15">
      <c r="A150" s="46" t="s">
        <v>95</v>
      </c>
      <c r="B150" s="49" t="s">
        <v>96</v>
      </c>
      <c r="C150" s="1"/>
      <c r="D150" s="2"/>
      <c r="E150" s="3"/>
      <c r="F150" s="1"/>
      <c r="G150" s="2"/>
      <c r="H150" s="3"/>
      <c r="I150" s="52">
        <v>375000</v>
      </c>
      <c r="J150" s="52">
        <v>0</v>
      </c>
      <c r="K150" s="52">
        <v>0</v>
      </c>
      <c r="L150" s="55">
        <f aca="true" t="shared" si="45" ref="L150">SUM(I150:K152)</f>
        <v>375000</v>
      </c>
    </row>
    <row r="151" spans="1:12" ht="18" customHeight="1">
      <c r="A151" s="47"/>
      <c r="B151" s="50"/>
      <c r="C151" s="4"/>
      <c r="D151" s="5"/>
      <c r="E151" s="6"/>
      <c r="F151" s="4"/>
      <c r="G151" s="5"/>
      <c r="H151" s="6"/>
      <c r="I151" s="53"/>
      <c r="J151" s="53"/>
      <c r="K151" s="53"/>
      <c r="L151" s="56"/>
    </row>
    <row r="152" spans="1:12" ht="15">
      <c r="A152" s="48"/>
      <c r="B152" s="51"/>
      <c r="C152" s="7"/>
      <c r="D152" s="8"/>
      <c r="E152" s="9"/>
      <c r="F152" s="7"/>
      <c r="G152" s="8"/>
      <c r="H152" s="9"/>
      <c r="I152" s="54"/>
      <c r="J152" s="54"/>
      <c r="K152" s="54"/>
      <c r="L152" s="57"/>
    </row>
    <row r="153" spans="1:12" ht="15">
      <c r="A153" s="46" t="s">
        <v>97</v>
      </c>
      <c r="B153" s="49" t="s">
        <v>98</v>
      </c>
      <c r="C153" s="1"/>
      <c r="D153" s="2"/>
      <c r="E153" s="3"/>
      <c r="F153" s="1"/>
      <c r="G153" s="2"/>
      <c r="H153" s="3"/>
      <c r="I153" s="52">
        <v>400000</v>
      </c>
      <c r="J153" s="52">
        <v>0</v>
      </c>
      <c r="K153" s="52">
        <v>0</v>
      </c>
      <c r="L153" s="55">
        <f aca="true" t="shared" si="46" ref="L153">SUM(I153:K155)</f>
        <v>400000</v>
      </c>
    </row>
    <row r="154" spans="1:12" ht="18" customHeight="1">
      <c r="A154" s="47"/>
      <c r="B154" s="50"/>
      <c r="C154" s="4"/>
      <c r="D154" s="5"/>
      <c r="E154" s="6"/>
      <c r="F154" s="4"/>
      <c r="G154" s="5"/>
      <c r="H154" s="6"/>
      <c r="I154" s="53"/>
      <c r="J154" s="53"/>
      <c r="K154" s="53"/>
      <c r="L154" s="56"/>
    </row>
    <row r="155" spans="1:12" ht="15">
      <c r="A155" s="48"/>
      <c r="B155" s="51"/>
      <c r="C155" s="7"/>
      <c r="D155" s="8"/>
      <c r="E155" s="9"/>
      <c r="F155" s="7"/>
      <c r="G155" s="8"/>
      <c r="H155" s="9"/>
      <c r="I155" s="54"/>
      <c r="J155" s="54"/>
      <c r="K155" s="54"/>
      <c r="L155" s="57"/>
    </row>
    <row r="156" spans="1:12" ht="15">
      <c r="A156" s="46" t="s">
        <v>99</v>
      </c>
      <c r="B156" s="49" t="s">
        <v>100</v>
      </c>
      <c r="C156" s="1"/>
      <c r="D156" s="2"/>
      <c r="E156" s="3"/>
      <c r="F156" s="1"/>
      <c r="G156" s="2"/>
      <c r="H156" s="3"/>
      <c r="I156" s="52">
        <v>297800</v>
      </c>
      <c r="J156" s="52">
        <v>0</v>
      </c>
      <c r="K156" s="52">
        <v>0</v>
      </c>
      <c r="L156" s="55">
        <f aca="true" t="shared" si="47" ref="L156">SUM(I156:K158)</f>
        <v>297800</v>
      </c>
    </row>
    <row r="157" spans="1:12" ht="18" customHeight="1">
      <c r="A157" s="47"/>
      <c r="B157" s="50"/>
      <c r="C157" s="4"/>
      <c r="D157" s="5"/>
      <c r="E157" s="6"/>
      <c r="F157" s="4"/>
      <c r="G157" s="5"/>
      <c r="H157" s="6"/>
      <c r="I157" s="53"/>
      <c r="J157" s="53"/>
      <c r="K157" s="53"/>
      <c r="L157" s="56"/>
    </row>
    <row r="158" spans="1:12" ht="15">
      <c r="A158" s="48"/>
      <c r="B158" s="51"/>
      <c r="C158" s="7"/>
      <c r="D158" s="8"/>
      <c r="E158" s="9"/>
      <c r="F158" s="7"/>
      <c r="G158" s="8"/>
      <c r="H158" s="9"/>
      <c r="I158" s="54"/>
      <c r="J158" s="54"/>
      <c r="K158" s="54"/>
      <c r="L158" s="57"/>
    </row>
    <row r="159" spans="1:12" ht="15">
      <c r="A159" s="46" t="s">
        <v>101</v>
      </c>
      <c r="B159" s="49" t="s">
        <v>102</v>
      </c>
      <c r="C159" s="1"/>
      <c r="D159" s="2"/>
      <c r="E159" s="3"/>
      <c r="F159" s="1"/>
      <c r="G159" s="2"/>
      <c r="H159" s="3"/>
      <c r="I159" s="52">
        <v>800000</v>
      </c>
      <c r="J159" s="52">
        <v>0</v>
      </c>
      <c r="K159" s="52">
        <v>0</v>
      </c>
      <c r="L159" s="55">
        <f aca="true" t="shared" si="48" ref="L159">SUM(I159:K161)</f>
        <v>800000</v>
      </c>
    </row>
    <row r="160" spans="1:12" ht="18" customHeight="1">
      <c r="A160" s="47"/>
      <c r="B160" s="50"/>
      <c r="C160" s="4"/>
      <c r="D160" s="5"/>
      <c r="E160" s="6"/>
      <c r="F160" s="4"/>
      <c r="G160" s="5"/>
      <c r="H160" s="6"/>
      <c r="I160" s="53"/>
      <c r="J160" s="53"/>
      <c r="K160" s="53"/>
      <c r="L160" s="56"/>
    </row>
    <row r="161" spans="1:12" ht="15">
      <c r="A161" s="48"/>
      <c r="B161" s="51"/>
      <c r="C161" s="7"/>
      <c r="D161" s="8"/>
      <c r="E161" s="9"/>
      <c r="F161" s="7"/>
      <c r="G161" s="8"/>
      <c r="H161" s="9"/>
      <c r="I161" s="54"/>
      <c r="J161" s="54"/>
      <c r="K161" s="54"/>
      <c r="L161" s="57"/>
    </row>
    <row r="162" spans="1:12" ht="15">
      <c r="A162" s="46" t="s">
        <v>103</v>
      </c>
      <c r="B162" s="49" t="s">
        <v>104</v>
      </c>
      <c r="C162" s="1"/>
      <c r="D162" s="2"/>
      <c r="E162" s="3"/>
      <c r="F162" s="1"/>
      <c r="G162" s="2"/>
      <c r="H162" s="3"/>
      <c r="I162" s="52">
        <v>425000</v>
      </c>
      <c r="J162" s="52">
        <v>0</v>
      </c>
      <c r="K162" s="52">
        <v>0</v>
      </c>
      <c r="L162" s="55">
        <f aca="true" t="shared" si="49" ref="L162">SUM(I162:K164)</f>
        <v>425000</v>
      </c>
    </row>
    <row r="163" spans="1:12" ht="18" customHeight="1">
      <c r="A163" s="47"/>
      <c r="B163" s="50"/>
      <c r="C163" s="4"/>
      <c r="D163" s="5"/>
      <c r="E163" s="6"/>
      <c r="F163" s="4"/>
      <c r="G163" s="5"/>
      <c r="H163" s="6"/>
      <c r="I163" s="53"/>
      <c r="J163" s="53"/>
      <c r="K163" s="53"/>
      <c r="L163" s="56"/>
    </row>
    <row r="164" spans="1:12" ht="15">
      <c r="A164" s="48"/>
      <c r="B164" s="51"/>
      <c r="C164" s="7"/>
      <c r="D164" s="8"/>
      <c r="E164" s="9"/>
      <c r="F164" s="7"/>
      <c r="G164" s="8"/>
      <c r="H164" s="9"/>
      <c r="I164" s="54"/>
      <c r="J164" s="54"/>
      <c r="K164" s="54"/>
      <c r="L164" s="57"/>
    </row>
    <row r="165" spans="1:12" ht="15">
      <c r="A165" s="46" t="s">
        <v>105</v>
      </c>
      <c r="B165" s="49" t="s">
        <v>106</v>
      </c>
      <c r="C165" s="1"/>
      <c r="D165" s="2"/>
      <c r="E165" s="3"/>
      <c r="F165" s="1"/>
      <c r="G165" s="2"/>
      <c r="H165" s="3"/>
      <c r="I165" s="52">
        <v>1000000</v>
      </c>
      <c r="J165" s="52">
        <v>0</v>
      </c>
      <c r="K165" s="52">
        <v>0</v>
      </c>
      <c r="L165" s="55">
        <f aca="true" t="shared" si="50" ref="L165">SUM(I165:K167)</f>
        <v>1000000</v>
      </c>
    </row>
    <row r="166" spans="1:12" ht="18" customHeight="1">
      <c r="A166" s="47"/>
      <c r="B166" s="50"/>
      <c r="C166" s="4"/>
      <c r="D166" s="5"/>
      <c r="E166" s="6"/>
      <c r="F166" s="4"/>
      <c r="G166" s="5"/>
      <c r="H166" s="6"/>
      <c r="I166" s="53"/>
      <c r="J166" s="53"/>
      <c r="K166" s="53"/>
      <c r="L166" s="56"/>
    </row>
    <row r="167" spans="1:12" ht="15">
      <c r="A167" s="48"/>
      <c r="B167" s="51"/>
      <c r="C167" s="7"/>
      <c r="D167" s="8"/>
      <c r="E167" s="9"/>
      <c r="F167" s="7"/>
      <c r="G167" s="8"/>
      <c r="H167" s="9"/>
      <c r="I167" s="54"/>
      <c r="J167" s="54"/>
      <c r="K167" s="54"/>
      <c r="L167" s="57"/>
    </row>
    <row r="168" spans="1:12" ht="15">
      <c r="A168" s="46" t="s">
        <v>107</v>
      </c>
      <c r="B168" s="49" t="s">
        <v>108</v>
      </c>
      <c r="C168" s="1"/>
      <c r="D168" s="2"/>
      <c r="E168" s="3"/>
      <c r="F168" s="1"/>
      <c r="G168" s="2"/>
      <c r="H168" s="3"/>
      <c r="I168" s="52">
        <v>1221000</v>
      </c>
      <c r="J168" s="52">
        <v>0</v>
      </c>
      <c r="K168" s="52">
        <v>0</v>
      </c>
      <c r="L168" s="55">
        <f aca="true" t="shared" si="51" ref="L168">SUM(I168:K170)</f>
        <v>1221000</v>
      </c>
    </row>
    <row r="169" spans="1:12" ht="18" customHeight="1">
      <c r="A169" s="47"/>
      <c r="B169" s="50"/>
      <c r="C169" s="4"/>
      <c r="D169" s="5"/>
      <c r="E169" s="6"/>
      <c r="F169" s="4"/>
      <c r="G169" s="5"/>
      <c r="H169" s="6"/>
      <c r="I169" s="53"/>
      <c r="J169" s="53"/>
      <c r="K169" s="53"/>
      <c r="L169" s="56"/>
    </row>
    <row r="170" spans="1:12" ht="15">
      <c r="A170" s="48"/>
      <c r="B170" s="51"/>
      <c r="C170" s="7"/>
      <c r="D170" s="8"/>
      <c r="E170" s="9"/>
      <c r="F170" s="7"/>
      <c r="G170" s="8"/>
      <c r="H170" s="9"/>
      <c r="I170" s="54"/>
      <c r="J170" s="54"/>
      <c r="K170" s="54"/>
      <c r="L170" s="57"/>
    </row>
    <row r="171" spans="1:12" ht="15">
      <c r="A171" s="46" t="s">
        <v>109</v>
      </c>
      <c r="B171" s="49" t="s">
        <v>110</v>
      </c>
      <c r="C171" s="1"/>
      <c r="D171" s="2"/>
      <c r="E171" s="3"/>
      <c r="F171" s="1"/>
      <c r="G171" s="2"/>
      <c r="H171" s="3"/>
      <c r="I171" s="52">
        <v>250000</v>
      </c>
      <c r="J171" s="52">
        <v>0</v>
      </c>
      <c r="K171" s="52">
        <v>0</v>
      </c>
      <c r="L171" s="55">
        <f aca="true" t="shared" si="52" ref="L171">SUM(I171:K173)</f>
        <v>250000</v>
      </c>
    </row>
    <row r="172" spans="1:12" ht="18" customHeight="1">
      <c r="A172" s="47"/>
      <c r="B172" s="50"/>
      <c r="C172" s="4"/>
      <c r="D172" s="5"/>
      <c r="E172" s="6"/>
      <c r="F172" s="4"/>
      <c r="G172" s="5"/>
      <c r="H172" s="6"/>
      <c r="I172" s="53"/>
      <c r="J172" s="53"/>
      <c r="K172" s="53"/>
      <c r="L172" s="56"/>
    </row>
    <row r="173" spans="1:12" ht="15">
      <c r="A173" s="48"/>
      <c r="B173" s="51"/>
      <c r="C173" s="7"/>
      <c r="D173" s="8"/>
      <c r="E173" s="9"/>
      <c r="F173" s="7"/>
      <c r="G173" s="8"/>
      <c r="H173" s="9"/>
      <c r="I173" s="54"/>
      <c r="J173" s="54"/>
      <c r="K173" s="54"/>
      <c r="L173" s="57"/>
    </row>
    <row r="174" spans="1:12" ht="15">
      <c r="A174" s="46" t="s">
        <v>111</v>
      </c>
      <c r="B174" s="49" t="s">
        <v>112</v>
      </c>
      <c r="C174" s="1"/>
      <c r="D174" s="2"/>
      <c r="E174" s="3"/>
      <c r="F174" s="1"/>
      <c r="G174" s="2"/>
      <c r="H174" s="3"/>
      <c r="I174" s="52">
        <v>2000000</v>
      </c>
      <c r="J174" s="52">
        <v>0</v>
      </c>
      <c r="K174" s="52">
        <v>0</v>
      </c>
      <c r="L174" s="55">
        <f aca="true" t="shared" si="53" ref="L174">SUM(I174:K176)</f>
        <v>2000000</v>
      </c>
    </row>
    <row r="175" spans="1:12" ht="18" customHeight="1">
      <c r="A175" s="47"/>
      <c r="B175" s="50"/>
      <c r="C175" s="4"/>
      <c r="D175" s="5"/>
      <c r="E175" s="6"/>
      <c r="F175" s="4"/>
      <c r="G175" s="5"/>
      <c r="H175" s="6"/>
      <c r="I175" s="53"/>
      <c r="J175" s="53"/>
      <c r="K175" s="53"/>
      <c r="L175" s="56"/>
    </row>
    <row r="176" spans="1:12" ht="15">
      <c r="A176" s="48"/>
      <c r="B176" s="51"/>
      <c r="C176" s="7"/>
      <c r="D176" s="8"/>
      <c r="E176" s="9"/>
      <c r="F176" s="7"/>
      <c r="G176" s="8"/>
      <c r="H176" s="9"/>
      <c r="I176" s="54"/>
      <c r="J176" s="54"/>
      <c r="K176" s="54"/>
      <c r="L176" s="57"/>
    </row>
    <row r="177" spans="1:12" ht="15">
      <c r="A177" s="46" t="s">
        <v>113</v>
      </c>
      <c r="B177" s="49" t="s">
        <v>114</v>
      </c>
      <c r="C177" s="1"/>
      <c r="D177" s="2"/>
      <c r="E177" s="3"/>
      <c r="F177" s="1"/>
      <c r="G177" s="2"/>
      <c r="H177" s="3"/>
      <c r="I177" s="52">
        <v>1000000</v>
      </c>
      <c r="J177" s="52">
        <v>0</v>
      </c>
      <c r="K177" s="52">
        <v>0</v>
      </c>
      <c r="L177" s="55">
        <f aca="true" t="shared" si="54" ref="L177">SUM(I177:K179)</f>
        <v>1000000</v>
      </c>
    </row>
    <row r="178" spans="1:12" ht="18" customHeight="1">
      <c r="A178" s="47"/>
      <c r="B178" s="50"/>
      <c r="C178" s="4"/>
      <c r="D178" s="5"/>
      <c r="E178" s="6"/>
      <c r="F178" s="4"/>
      <c r="G178" s="5"/>
      <c r="H178" s="6"/>
      <c r="I178" s="53"/>
      <c r="J178" s="53"/>
      <c r="K178" s="53"/>
      <c r="L178" s="56"/>
    </row>
    <row r="179" spans="1:12" ht="15">
      <c r="A179" s="48"/>
      <c r="B179" s="51"/>
      <c r="C179" s="7"/>
      <c r="D179" s="8"/>
      <c r="E179" s="9"/>
      <c r="F179" s="7"/>
      <c r="G179" s="8"/>
      <c r="H179" s="9"/>
      <c r="I179" s="54"/>
      <c r="J179" s="54"/>
      <c r="K179" s="54"/>
      <c r="L179" s="57"/>
    </row>
    <row r="180" spans="1:12" ht="15">
      <c r="A180" s="46" t="s">
        <v>115</v>
      </c>
      <c r="B180" s="49" t="s">
        <v>116</v>
      </c>
      <c r="C180" s="1"/>
      <c r="D180" s="2"/>
      <c r="E180" s="3"/>
      <c r="F180" s="1"/>
      <c r="G180" s="2"/>
      <c r="H180" s="3"/>
      <c r="I180" s="52">
        <v>500000</v>
      </c>
      <c r="J180" s="52">
        <v>0</v>
      </c>
      <c r="K180" s="52">
        <v>0</v>
      </c>
      <c r="L180" s="55">
        <f aca="true" t="shared" si="55" ref="L180">SUM(I180:K182)</f>
        <v>500000</v>
      </c>
    </row>
    <row r="181" spans="1:12" ht="18" customHeight="1">
      <c r="A181" s="47"/>
      <c r="B181" s="50"/>
      <c r="C181" s="4"/>
      <c r="D181" s="5"/>
      <c r="E181" s="6"/>
      <c r="F181" s="4"/>
      <c r="G181" s="5"/>
      <c r="H181" s="6"/>
      <c r="I181" s="53"/>
      <c r="J181" s="53"/>
      <c r="K181" s="53"/>
      <c r="L181" s="56"/>
    </row>
    <row r="182" spans="1:12" ht="15">
      <c r="A182" s="48"/>
      <c r="B182" s="51"/>
      <c r="C182" s="7"/>
      <c r="D182" s="8"/>
      <c r="E182" s="9"/>
      <c r="F182" s="7"/>
      <c r="G182" s="8"/>
      <c r="H182" s="9"/>
      <c r="I182" s="54"/>
      <c r="J182" s="54"/>
      <c r="K182" s="54"/>
      <c r="L182" s="57"/>
    </row>
    <row r="183" spans="1:12" ht="15">
      <c r="A183" s="46" t="s">
        <v>117</v>
      </c>
      <c r="B183" s="49" t="s">
        <v>118</v>
      </c>
      <c r="C183" s="1"/>
      <c r="D183" s="2"/>
      <c r="E183" s="3"/>
      <c r="F183" s="1"/>
      <c r="G183" s="2"/>
      <c r="H183" s="3"/>
      <c r="I183" s="52">
        <v>25000</v>
      </c>
      <c r="J183" s="52">
        <v>0</v>
      </c>
      <c r="K183" s="52">
        <v>0</v>
      </c>
      <c r="L183" s="55">
        <f aca="true" t="shared" si="56" ref="L183">SUM(I183:K185)</f>
        <v>25000</v>
      </c>
    </row>
    <row r="184" spans="1:12" ht="18" customHeight="1">
      <c r="A184" s="47"/>
      <c r="B184" s="50"/>
      <c r="C184" s="4"/>
      <c r="D184" s="5"/>
      <c r="E184" s="6"/>
      <c r="F184" s="4"/>
      <c r="G184" s="5"/>
      <c r="H184" s="6"/>
      <c r="I184" s="53"/>
      <c r="J184" s="53"/>
      <c r="K184" s="53"/>
      <c r="L184" s="56"/>
    </row>
    <row r="185" spans="1:12" ht="15">
      <c r="A185" s="48"/>
      <c r="B185" s="51"/>
      <c r="C185" s="7"/>
      <c r="D185" s="8"/>
      <c r="E185" s="9"/>
      <c r="F185" s="7"/>
      <c r="G185" s="8"/>
      <c r="H185" s="9"/>
      <c r="I185" s="54"/>
      <c r="J185" s="54"/>
      <c r="K185" s="54"/>
      <c r="L185" s="57"/>
    </row>
    <row r="186" spans="1:12" ht="15">
      <c r="A186" s="46" t="s">
        <v>119</v>
      </c>
      <c r="B186" s="49" t="s">
        <v>120</v>
      </c>
      <c r="C186" s="1"/>
      <c r="D186" s="2"/>
      <c r="E186" s="3"/>
      <c r="F186" s="1"/>
      <c r="G186" s="2"/>
      <c r="H186" s="3"/>
      <c r="I186" s="52">
        <v>25000000</v>
      </c>
      <c r="J186" s="52">
        <v>0</v>
      </c>
      <c r="K186" s="52">
        <v>0</v>
      </c>
      <c r="L186" s="55">
        <f aca="true" t="shared" si="57" ref="L186">SUM(I186:K188)</f>
        <v>25000000</v>
      </c>
    </row>
    <row r="187" spans="1:12" ht="18" customHeight="1">
      <c r="A187" s="47"/>
      <c r="B187" s="50"/>
      <c r="C187" s="4"/>
      <c r="D187" s="5"/>
      <c r="E187" s="6"/>
      <c r="F187" s="4"/>
      <c r="G187" s="5"/>
      <c r="H187" s="6"/>
      <c r="I187" s="53"/>
      <c r="J187" s="53"/>
      <c r="K187" s="53"/>
      <c r="L187" s="56"/>
    </row>
    <row r="188" spans="1:12" ht="15">
      <c r="A188" s="48"/>
      <c r="B188" s="51"/>
      <c r="C188" s="7"/>
      <c r="D188" s="8"/>
      <c r="E188" s="9"/>
      <c r="F188" s="7"/>
      <c r="G188" s="8"/>
      <c r="H188" s="9"/>
      <c r="I188" s="54"/>
      <c r="J188" s="54"/>
      <c r="K188" s="54"/>
      <c r="L188" s="57"/>
    </row>
    <row r="189" spans="1:12" s="19" customFormat="1" ht="15">
      <c r="A189" s="46">
        <v>1134923</v>
      </c>
      <c r="B189" s="49" t="s">
        <v>313</v>
      </c>
      <c r="C189" s="1"/>
      <c r="D189" s="2"/>
      <c r="E189" s="3"/>
      <c r="F189" s="1"/>
      <c r="G189" s="2"/>
      <c r="H189" s="3"/>
      <c r="I189" s="52">
        <v>35000000</v>
      </c>
      <c r="J189" s="52">
        <v>0</v>
      </c>
      <c r="K189" s="52">
        <v>0</v>
      </c>
      <c r="L189" s="55">
        <f aca="true" t="shared" si="58" ref="L189">SUM(I189:K191)</f>
        <v>35000000</v>
      </c>
    </row>
    <row r="190" spans="1:12" s="19" customFormat="1" ht="18" customHeight="1">
      <c r="A190" s="47"/>
      <c r="B190" s="50"/>
      <c r="C190" s="4"/>
      <c r="D190" s="5"/>
      <c r="E190" s="6"/>
      <c r="F190" s="4"/>
      <c r="G190" s="5"/>
      <c r="H190" s="6"/>
      <c r="I190" s="53"/>
      <c r="J190" s="53"/>
      <c r="K190" s="53"/>
      <c r="L190" s="56"/>
    </row>
    <row r="191" spans="1:12" s="19" customFormat="1" ht="15">
      <c r="A191" s="48"/>
      <c r="B191" s="51"/>
      <c r="C191" s="7"/>
      <c r="D191" s="8"/>
      <c r="E191" s="9"/>
      <c r="F191" s="7"/>
      <c r="G191" s="8"/>
      <c r="H191" s="9"/>
      <c r="I191" s="54"/>
      <c r="J191" s="54"/>
      <c r="K191" s="54"/>
      <c r="L191" s="57"/>
    </row>
    <row r="192" spans="1:12" ht="18" customHeight="1">
      <c r="A192" s="61" t="s">
        <v>121</v>
      </c>
      <c r="B192" s="37"/>
      <c r="C192" s="62" t="s">
        <v>122</v>
      </c>
      <c r="D192" s="63"/>
      <c r="E192" s="64"/>
      <c r="F192" s="62" t="s">
        <v>123</v>
      </c>
      <c r="G192" s="63"/>
      <c r="H192" s="64"/>
      <c r="I192" s="15">
        <f>SUM(I9:I191)</f>
        <v>60000000</v>
      </c>
      <c r="J192" s="15">
        <f aca="true" t="shared" si="59" ref="J192:L192">SUM(J9:J188)</f>
        <v>0</v>
      </c>
      <c r="K192" s="15">
        <f t="shared" si="59"/>
        <v>0</v>
      </c>
      <c r="L192" s="17">
        <f t="shared" si="59"/>
        <v>25000000</v>
      </c>
    </row>
    <row r="193" spans="1:12" ht="6.75" customHeight="1">
      <c r="A193" s="65" t="s">
        <v>123</v>
      </c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66"/>
    </row>
    <row r="194" spans="1:12" ht="18" customHeight="1">
      <c r="A194" s="40" t="s">
        <v>124</v>
      </c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8"/>
    </row>
    <row r="195" spans="1:12" ht="15">
      <c r="A195" s="46" t="s">
        <v>125</v>
      </c>
      <c r="B195" s="49" t="s">
        <v>126</v>
      </c>
      <c r="C195" s="1"/>
      <c r="D195" s="2"/>
      <c r="E195" s="3"/>
      <c r="F195" s="1"/>
      <c r="G195" s="2"/>
      <c r="H195" s="3"/>
      <c r="I195" s="52">
        <v>496000</v>
      </c>
      <c r="J195" s="52">
        <v>0</v>
      </c>
      <c r="K195" s="52">
        <v>0</v>
      </c>
      <c r="L195" s="55">
        <f>SUM(I195:K197)</f>
        <v>496000</v>
      </c>
    </row>
    <row r="196" spans="1:12" ht="18" customHeight="1">
      <c r="A196" s="47"/>
      <c r="B196" s="50"/>
      <c r="C196" s="4"/>
      <c r="D196" s="5"/>
      <c r="E196" s="6"/>
      <c r="F196" s="4"/>
      <c r="G196" s="5"/>
      <c r="H196" s="6"/>
      <c r="I196" s="53"/>
      <c r="J196" s="53"/>
      <c r="K196" s="53"/>
      <c r="L196" s="56"/>
    </row>
    <row r="197" spans="1:12" ht="15">
      <c r="A197" s="48"/>
      <c r="B197" s="51"/>
      <c r="C197" s="7"/>
      <c r="D197" s="8"/>
      <c r="E197" s="9"/>
      <c r="F197" s="7"/>
      <c r="G197" s="8"/>
      <c r="H197" s="9"/>
      <c r="I197" s="54"/>
      <c r="J197" s="54"/>
      <c r="K197" s="54"/>
      <c r="L197" s="57"/>
    </row>
    <row r="198" spans="1:12" ht="18" customHeight="1">
      <c r="A198" s="61" t="s">
        <v>127</v>
      </c>
      <c r="B198" s="37"/>
      <c r="C198" s="62" t="s">
        <v>122</v>
      </c>
      <c r="D198" s="63"/>
      <c r="E198" s="64"/>
      <c r="F198" s="62" t="s">
        <v>123</v>
      </c>
      <c r="G198" s="63"/>
      <c r="H198" s="64"/>
      <c r="I198" s="15">
        <f>SUM(I195)</f>
        <v>496000</v>
      </c>
      <c r="J198" s="15">
        <f aca="true" t="shared" si="60" ref="J198:L198">SUM(J195)</f>
        <v>0</v>
      </c>
      <c r="K198" s="15">
        <f t="shared" si="60"/>
        <v>0</v>
      </c>
      <c r="L198" s="17">
        <f t="shared" si="60"/>
        <v>496000</v>
      </c>
    </row>
    <row r="199" spans="1:12" ht="6.75" customHeight="1">
      <c r="A199" s="65" t="s">
        <v>123</v>
      </c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66"/>
    </row>
    <row r="200" spans="1:12" ht="18" customHeight="1">
      <c r="A200" s="40" t="s">
        <v>128</v>
      </c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8"/>
    </row>
    <row r="201" spans="1:12" ht="15">
      <c r="A201" s="46" t="s">
        <v>129</v>
      </c>
      <c r="B201" s="49" t="s">
        <v>130</v>
      </c>
      <c r="C201" s="1"/>
      <c r="D201" s="2"/>
      <c r="E201" s="3"/>
      <c r="F201" s="1"/>
      <c r="G201" s="2"/>
      <c r="H201" s="3"/>
      <c r="I201" s="52">
        <v>427000</v>
      </c>
      <c r="J201" s="52">
        <v>0</v>
      </c>
      <c r="K201" s="52">
        <v>0</v>
      </c>
      <c r="L201" s="55">
        <f>SUM(I201:K203)</f>
        <v>427000</v>
      </c>
    </row>
    <row r="202" spans="1:12" ht="18" customHeight="1">
      <c r="A202" s="47"/>
      <c r="B202" s="50"/>
      <c r="C202" s="4"/>
      <c r="D202" s="5"/>
      <c r="E202" s="6"/>
      <c r="F202" s="4"/>
      <c r="G202" s="5"/>
      <c r="H202" s="6"/>
      <c r="I202" s="53"/>
      <c r="J202" s="53"/>
      <c r="K202" s="53"/>
      <c r="L202" s="56"/>
    </row>
    <row r="203" spans="1:12" ht="15">
      <c r="A203" s="48"/>
      <c r="B203" s="51"/>
      <c r="C203" s="7"/>
      <c r="D203" s="8"/>
      <c r="E203" s="9"/>
      <c r="F203" s="7"/>
      <c r="G203" s="8"/>
      <c r="H203" s="9"/>
      <c r="I203" s="54"/>
      <c r="J203" s="54"/>
      <c r="K203" s="54"/>
      <c r="L203" s="57"/>
    </row>
    <row r="204" spans="1:12" ht="15">
      <c r="A204" s="46" t="s">
        <v>131</v>
      </c>
      <c r="B204" s="49" t="s">
        <v>132</v>
      </c>
      <c r="C204" s="1"/>
      <c r="D204" s="2"/>
      <c r="E204" s="3"/>
      <c r="F204" s="1"/>
      <c r="G204" s="2"/>
      <c r="H204" s="3"/>
      <c r="I204" s="52">
        <v>1300000</v>
      </c>
      <c r="J204" s="52">
        <v>0</v>
      </c>
      <c r="K204" s="52">
        <v>0</v>
      </c>
      <c r="L204" s="55">
        <f>SUM(I204:K206)</f>
        <v>1300000</v>
      </c>
    </row>
    <row r="205" spans="1:12" ht="18" customHeight="1">
      <c r="A205" s="47"/>
      <c r="B205" s="50"/>
      <c r="C205" s="4"/>
      <c r="D205" s="5"/>
      <c r="E205" s="6"/>
      <c r="F205" s="4"/>
      <c r="G205" s="5"/>
      <c r="H205" s="6"/>
      <c r="I205" s="53"/>
      <c r="J205" s="53"/>
      <c r="K205" s="53"/>
      <c r="L205" s="56"/>
    </row>
    <row r="206" spans="1:12" ht="15">
      <c r="A206" s="48"/>
      <c r="B206" s="51"/>
      <c r="C206" s="7"/>
      <c r="D206" s="8"/>
      <c r="E206" s="9"/>
      <c r="F206" s="7"/>
      <c r="G206" s="8"/>
      <c r="H206" s="9"/>
      <c r="I206" s="54"/>
      <c r="J206" s="54"/>
      <c r="K206" s="54"/>
      <c r="L206" s="57"/>
    </row>
    <row r="207" spans="1:12" ht="18" customHeight="1">
      <c r="A207" s="61" t="s">
        <v>133</v>
      </c>
      <c r="B207" s="37"/>
      <c r="C207" s="62" t="s">
        <v>122</v>
      </c>
      <c r="D207" s="63"/>
      <c r="E207" s="64"/>
      <c r="F207" s="62" t="s">
        <v>123</v>
      </c>
      <c r="G207" s="63"/>
      <c r="H207" s="64"/>
      <c r="I207" s="15">
        <f>SUM(I201:I206)</f>
        <v>1727000</v>
      </c>
      <c r="J207" s="15">
        <f aca="true" t="shared" si="61" ref="J207:K207">SUM(J201:J206)</f>
        <v>0</v>
      </c>
      <c r="K207" s="15">
        <f t="shared" si="61"/>
        <v>0</v>
      </c>
      <c r="L207" s="16">
        <f>SUM(I207:K207)</f>
        <v>1727000</v>
      </c>
    </row>
    <row r="208" spans="1:12" ht="6.75" customHeight="1">
      <c r="A208" s="65" t="s">
        <v>123</v>
      </c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66"/>
    </row>
    <row r="209" spans="1:12" ht="18" customHeight="1">
      <c r="A209" s="40" t="s">
        <v>134</v>
      </c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8"/>
    </row>
    <row r="210" spans="1:12" ht="15">
      <c r="A210" s="46" t="s">
        <v>135</v>
      </c>
      <c r="B210" s="49" t="s">
        <v>136</v>
      </c>
      <c r="C210" s="1"/>
      <c r="D210" s="2"/>
      <c r="E210" s="3"/>
      <c r="F210" s="1"/>
      <c r="G210" s="2"/>
      <c r="H210" s="3"/>
      <c r="I210" s="52">
        <v>267300</v>
      </c>
      <c r="J210" s="52">
        <v>0</v>
      </c>
      <c r="K210" s="52">
        <v>0</v>
      </c>
      <c r="L210" s="55">
        <f>SUM(I210:K212)</f>
        <v>267300</v>
      </c>
    </row>
    <row r="211" spans="1:12" ht="18" customHeight="1">
      <c r="A211" s="47"/>
      <c r="B211" s="50"/>
      <c r="C211" s="4"/>
      <c r="D211" s="5"/>
      <c r="E211" s="6"/>
      <c r="F211" s="4"/>
      <c r="G211" s="5"/>
      <c r="H211" s="6"/>
      <c r="I211" s="53"/>
      <c r="J211" s="53"/>
      <c r="K211" s="53"/>
      <c r="L211" s="56"/>
    </row>
    <row r="212" spans="1:12" ht="15">
      <c r="A212" s="48"/>
      <c r="B212" s="51"/>
      <c r="C212" s="7"/>
      <c r="D212" s="8"/>
      <c r="E212" s="9"/>
      <c r="F212" s="7"/>
      <c r="G212" s="8"/>
      <c r="H212" s="9"/>
      <c r="I212" s="54"/>
      <c r="J212" s="54"/>
      <c r="K212" s="54"/>
      <c r="L212" s="57"/>
    </row>
    <row r="213" spans="1:12" ht="15">
      <c r="A213" s="46" t="s">
        <v>137</v>
      </c>
      <c r="B213" s="49" t="s">
        <v>138</v>
      </c>
      <c r="C213" s="1"/>
      <c r="D213" s="2"/>
      <c r="E213" s="3"/>
      <c r="F213" s="1"/>
      <c r="G213" s="2"/>
      <c r="H213" s="3"/>
      <c r="I213" s="52">
        <v>777573</v>
      </c>
      <c r="J213" s="52">
        <v>0</v>
      </c>
      <c r="K213" s="52">
        <v>0</v>
      </c>
      <c r="L213" s="55">
        <f aca="true" t="shared" si="62" ref="L213">SUM(I213:K215)</f>
        <v>777573</v>
      </c>
    </row>
    <row r="214" spans="1:12" ht="18" customHeight="1">
      <c r="A214" s="47"/>
      <c r="B214" s="50"/>
      <c r="C214" s="4"/>
      <c r="D214" s="5"/>
      <c r="E214" s="6"/>
      <c r="F214" s="4"/>
      <c r="G214" s="5"/>
      <c r="H214" s="6"/>
      <c r="I214" s="53"/>
      <c r="J214" s="53"/>
      <c r="K214" s="53"/>
      <c r="L214" s="56"/>
    </row>
    <row r="215" spans="1:12" ht="15">
      <c r="A215" s="48"/>
      <c r="B215" s="51"/>
      <c r="C215" s="7"/>
      <c r="D215" s="8"/>
      <c r="E215" s="9"/>
      <c r="F215" s="7"/>
      <c r="G215" s="8"/>
      <c r="H215" s="9"/>
      <c r="I215" s="54"/>
      <c r="J215" s="54"/>
      <c r="K215" s="54"/>
      <c r="L215" s="57"/>
    </row>
    <row r="216" spans="1:12" ht="15">
      <c r="A216" s="46" t="s">
        <v>139</v>
      </c>
      <c r="B216" s="49" t="s">
        <v>140</v>
      </c>
      <c r="C216" s="1"/>
      <c r="D216" s="2"/>
      <c r="E216" s="3"/>
      <c r="F216" s="1"/>
      <c r="G216" s="2"/>
      <c r="H216" s="3"/>
      <c r="I216" s="52">
        <v>350000</v>
      </c>
      <c r="J216" s="52">
        <v>0</v>
      </c>
      <c r="K216" s="52">
        <v>0</v>
      </c>
      <c r="L216" s="55">
        <f aca="true" t="shared" si="63" ref="L216">SUM(I216:K218)</f>
        <v>350000</v>
      </c>
    </row>
    <row r="217" spans="1:12" ht="18" customHeight="1">
      <c r="A217" s="47"/>
      <c r="B217" s="50"/>
      <c r="C217" s="4"/>
      <c r="D217" s="5"/>
      <c r="E217" s="6"/>
      <c r="F217" s="4"/>
      <c r="G217" s="5"/>
      <c r="H217" s="6"/>
      <c r="I217" s="53"/>
      <c r="J217" s="53"/>
      <c r="K217" s="53"/>
      <c r="L217" s="56"/>
    </row>
    <row r="218" spans="1:12" ht="15">
      <c r="A218" s="48"/>
      <c r="B218" s="51"/>
      <c r="C218" s="7"/>
      <c r="D218" s="8"/>
      <c r="E218" s="9"/>
      <c r="F218" s="7"/>
      <c r="G218" s="8"/>
      <c r="H218" s="9"/>
      <c r="I218" s="54"/>
      <c r="J218" s="54"/>
      <c r="K218" s="54"/>
      <c r="L218" s="57"/>
    </row>
    <row r="219" spans="1:12" ht="15">
      <c r="A219" s="46" t="s">
        <v>141</v>
      </c>
      <c r="B219" s="49" t="s">
        <v>142</v>
      </c>
      <c r="C219" s="1"/>
      <c r="D219" s="2"/>
      <c r="E219" s="3"/>
      <c r="F219" s="1"/>
      <c r="G219" s="2"/>
      <c r="H219" s="3"/>
      <c r="I219" s="52">
        <v>300000</v>
      </c>
      <c r="J219" s="52">
        <v>0</v>
      </c>
      <c r="K219" s="52">
        <v>0</v>
      </c>
      <c r="L219" s="55">
        <f aca="true" t="shared" si="64" ref="L219">SUM(I219:K221)</f>
        <v>300000</v>
      </c>
    </row>
    <row r="220" spans="1:12" ht="18" customHeight="1">
      <c r="A220" s="47"/>
      <c r="B220" s="50"/>
      <c r="C220" s="4"/>
      <c r="D220" s="5"/>
      <c r="E220" s="6"/>
      <c r="F220" s="4"/>
      <c r="G220" s="5"/>
      <c r="H220" s="6"/>
      <c r="I220" s="53"/>
      <c r="J220" s="53"/>
      <c r="K220" s="53"/>
      <c r="L220" s="56"/>
    </row>
    <row r="221" spans="1:12" ht="15">
      <c r="A221" s="48"/>
      <c r="B221" s="51"/>
      <c r="C221" s="7"/>
      <c r="D221" s="8"/>
      <c r="E221" s="9"/>
      <c r="F221" s="7"/>
      <c r="G221" s="8"/>
      <c r="H221" s="9"/>
      <c r="I221" s="54"/>
      <c r="J221" s="54"/>
      <c r="K221" s="54"/>
      <c r="L221" s="57"/>
    </row>
    <row r="222" spans="1:12" ht="18" customHeight="1">
      <c r="A222" s="61" t="s">
        <v>143</v>
      </c>
      <c r="B222" s="37"/>
      <c r="C222" s="62" t="s">
        <v>122</v>
      </c>
      <c r="D222" s="63"/>
      <c r="E222" s="64"/>
      <c r="F222" s="62" t="s">
        <v>123</v>
      </c>
      <c r="G222" s="63"/>
      <c r="H222" s="64"/>
      <c r="I222" s="15">
        <f>SUM(I210:I221)</f>
        <v>1694873</v>
      </c>
      <c r="J222" s="15">
        <f aca="true" t="shared" si="65" ref="J222:K222">SUM(J210:J221)</f>
        <v>0</v>
      </c>
      <c r="K222" s="15">
        <f t="shared" si="65"/>
        <v>0</v>
      </c>
      <c r="L222" s="16">
        <f>SUM(I222:K222)</f>
        <v>1694873</v>
      </c>
    </row>
    <row r="223" spans="1:12" ht="6.75" customHeight="1">
      <c r="A223" s="65" t="s">
        <v>123</v>
      </c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66"/>
    </row>
    <row r="224" spans="1:12" ht="18" customHeight="1">
      <c r="A224" s="40" t="s">
        <v>144</v>
      </c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8"/>
    </row>
    <row r="225" spans="1:12" ht="15">
      <c r="A225" s="46" t="s">
        <v>145</v>
      </c>
      <c r="B225" s="49" t="s">
        <v>146</v>
      </c>
      <c r="C225" s="1"/>
      <c r="D225" s="2"/>
      <c r="E225" s="3"/>
      <c r="F225" s="1"/>
      <c r="G225" s="2"/>
      <c r="H225" s="3"/>
      <c r="I225" s="52">
        <v>1062000</v>
      </c>
      <c r="J225" s="52">
        <v>0</v>
      </c>
      <c r="K225" s="52">
        <v>0</v>
      </c>
      <c r="L225" s="55">
        <f>SUM(I225:K227)</f>
        <v>1062000</v>
      </c>
    </row>
    <row r="226" spans="1:12" ht="18" customHeight="1">
      <c r="A226" s="47"/>
      <c r="B226" s="50"/>
      <c r="C226" s="4"/>
      <c r="D226" s="5"/>
      <c r="E226" s="6"/>
      <c r="F226" s="4"/>
      <c r="G226" s="5"/>
      <c r="H226" s="6"/>
      <c r="I226" s="53"/>
      <c r="J226" s="53"/>
      <c r="K226" s="53"/>
      <c r="L226" s="56"/>
    </row>
    <row r="227" spans="1:12" ht="15">
      <c r="A227" s="48"/>
      <c r="B227" s="51"/>
      <c r="C227" s="7"/>
      <c r="D227" s="8"/>
      <c r="E227" s="9"/>
      <c r="F227" s="7"/>
      <c r="G227" s="8"/>
      <c r="H227" s="9"/>
      <c r="I227" s="54"/>
      <c r="J227" s="54"/>
      <c r="K227" s="54"/>
      <c r="L227" s="57"/>
    </row>
    <row r="228" spans="1:12" ht="18" customHeight="1">
      <c r="A228" s="61" t="s">
        <v>147</v>
      </c>
      <c r="B228" s="37"/>
      <c r="C228" s="62" t="s">
        <v>122</v>
      </c>
      <c r="D228" s="63"/>
      <c r="E228" s="64"/>
      <c r="F228" s="62" t="s">
        <v>123</v>
      </c>
      <c r="G228" s="63"/>
      <c r="H228" s="64"/>
      <c r="I228" s="15">
        <f>SUM(I225)</f>
        <v>1062000</v>
      </c>
      <c r="J228" s="15">
        <f aca="true" t="shared" si="66" ref="J228:K228">SUM(J225)</f>
        <v>0</v>
      </c>
      <c r="K228" s="15">
        <f t="shared" si="66"/>
        <v>0</v>
      </c>
      <c r="L228" s="16">
        <f>SUM(I228:K228)</f>
        <v>1062000</v>
      </c>
    </row>
    <row r="229" spans="1:12" ht="6.75" customHeight="1">
      <c r="A229" s="65" t="s">
        <v>123</v>
      </c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66"/>
    </row>
    <row r="230" spans="1:12" ht="18" customHeight="1">
      <c r="A230" s="40" t="s">
        <v>148</v>
      </c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8"/>
    </row>
    <row r="231" spans="1:12" ht="15">
      <c r="A231" s="46" t="s">
        <v>149</v>
      </c>
      <c r="B231" s="49" t="s">
        <v>150</v>
      </c>
      <c r="C231" s="1"/>
      <c r="D231" s="2"/>
      <c r="E231" s="3"/>
      <c r="F231" s="1"/>
      <c r="G231" s="2"/>
      <c r="H231" s="3"/>
      <c r="I231" s="52">
        <v>82521790</v>
      </c>
      <c r="J231" s="52">
        <v>0</v>
      </c>
      <c r="K231" s="52">
        <v>0</v>
      </c>
      <c r="L231" s="55">
        <f>SUM(I231:K233)</f>
        <v>82521790</v>
      </c>
    </row>
    <row r="232" spans="1:12" ht="18" customHeight="1">
      <c r="A232" s="47"/>
      <c r="B232" s="50"/>
      <c r="C232" s="4"/>
      <c r="D232" s="5"/>
      <c r="E232" s="6"/>
      <c r="F232" s="4"/>
      <c r="G232" s="5"/>
      <c r="H232" s="6"/>
      <c r="I232" s="53"/>
      <c r="J232" s="53"/>
      <c r="K232" s="53"/>
      <c r="L232" s="56"/>
    </row>
    <row r="233" spans="1:12" ht="15">
      <c r="A233" s="48"/>
      <c r="B233" s="51"/>
      <c r="C233" s="7"/>
      <c r="D233" s="8"/>
      <c r="E233" s="9"/>
      <c r="F233" s="7"/>
      <c r="G233" s="8"/>
      <c r="H233" s="9"/>
      <c r="I233" s="54"/>
      <c r="J233" s="54"/>
      <c r="K233" s="54"/>
      <c r="L233" s="57"/>
    </row>
    <row r="234" spans="1:12" ht="18" customHeight="1">
      <c r="A234" s="61" t="s">
        <v>151</v>
      </c>
      <c r="B234" s="37"/>
      <c r="C234" s="62" t="s">
        <v>122</v>
      </c>
      <c r="D234" s="63"/>
      <c r="E234" s="64"/>
      <c r="F234" s="62" t="s">
        <v>123</v>
      </c>
      <c r="G234" s="63"/>
      <c r="H234" s="64"/>
      <c r="I234" s="15">
        <f>SUM(I231)</f>
        <v>82521790</v>
      </c>
      <c r="J234" s="15">
        <f aca="true" t="shared" si="67" ref="J234:K234">SUM(J231)</f>
        <v>0</v>
      </c>
      <c r="K234" s="15">
        <f t="shared" si="67"/>
        <v>0</v>
      </c>
      <c r="L234" s="16">
        <f>SUM(I234:K234)</f>
        <v>82521790</v>
      </c>
    </row>
    <row r="235" spans="1:12" ht="6.75" customHeight="1">
      <c r="A235" s="65" t="s">
        <v>123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66"/>
    </row>
    <row r="236" spans="1:12" ht="18" customHeight="1">
      <c r="A236" s="40" t="s">
        <v>152</v>
      </c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8"/>
    </row>
    <row r="237" spans="1:12" ht="15">
      <c r="A237" s="46" t="s">
        <v>153</v>
      </c>
      <c r="B237" s="49" t="s">
        <v>154</v>
      </c>
      <c r="C237" s="1"/>
      <c r="D237" s="2"/>
      <c r="E237" s="3"/>
      <c r="F237" s="1"/>
      <c r="G237" s="2"/>
      <c r="H237" s="3"/>
      <c r="I237" s="52">
        <v>500000</v>
      </c>
      <c r="J237" s="52">
        <v>0</v>
      </c>
      <c r="K237" s="52">
        <v>0</v>
      </c>
      <c r="L237" s="55">
        <v>500000</v>
      </c>
    </row>
    <row r="238" spans="1:12" ht="18" customHeight="1">
      <c r="A238" s="47"/>
      <c r="B238" s="50"/>
      <c r="C238" s="4"/>
      <c r="D238" s="5"/>
      <c r="E238" s="6"/>
      <c r="F238" s="4"/>
      <c r="G238" s="5"/>
      <c r="H238" s="6"/>
      <c r="I238" s="53"/>
      <c r="J238" s="53"/>
      <c r="K238" s="53"/>
      <c r="L238" s="56"/>
    </row>
    <row r="239" spans="1:12" ht="15">
      <c r="A239" s="48"/>
      <c r="B239" s="51"/>
      <c r="C239" s="7"/>
      <c r="D239" s="8"/>
      <c r="E239" s="9"/>
      <c r="F239" s="7"/>
      <c r="G239" s="8"/>
      <c r="H239" s="9"/>
      <c r="I239" s="54"/>
      <c r="J239" s="54"/>
      <c r="K239" s="54"/>
      <c r="L239" s="57"/>
    </row>
    <row r="240" spans="1:12" ht="15">
      <c r="A240" s="46" t="s">
        <v>155</v>
      </c>
      <c r="B240" s="49" t="s">
        <v>156</v>
      </c>
      <c r="C240" s="1"/>
      <c r="D240" s="2"/>
      <c r="E240" s="3"/>
      <c r="F240" s="1"/>
      <c r="G240" s="2"/>
      <c r="H240" s="3"/>
      <c r="I240" s="52">
        <v>2533795</v>
      </c>
      <c r="J240" s="52">
        <v>0</v>
      </c>
      <c r="K240" s="52">
        <v>0</v>
      </c>
      <c r="L240" s="55">
        <f>SUM(I240:K242)</f>
        <v>2533795</v>
      </c>
    </row>
    <row r="241" spans="1:12" ht="18" customHeight="1">
      <c r="A241" s="47"/>
      <c r="B241" s="50"/>
      <c r="C241" s="4"/>
      <c r="D241" s="5"/>
      <c r="E241" s="6"/>
      <c r="F241" s="4"/>
      <c r="G241" s="5"/>
      <c r="H241" s="6"/>
      <c r="I241" s="53"/>
      <c r="J241" s="53"/>
      <c r="K241" s="53"/>
      <c r="L241" s="56"/>
    </row>
    <row r="242" spans="1:12" ht="15">
      <c r="A242" s="48"/>
      <c r="B242" s="51"/>
      <c r="C242" s="7"/>
      <c r="D242" s="8"/>
      <c r="E242" s="9"/>
      <c r="F242" s="7"/>
      <c r="G242" s="8"/>
      <c r="H242" s="9"/>
      <c r="I242" s="54"/>
      <c r="J242" s="54"/>
      <c r="K242" s="54"/>
      <c r="L242" s="57"/>
    </row>
    <row r="243" spans="1:12" ht="15">
      <c r="A243" s="46" t="s">
        <v>157</v>
      </c>
      <c r="B243" s="49" t="s">
        <v>158</v>
      </c>
      <c r="C243" s="1"/>
      <c r="D243" s="2"/>
      <c r="E243" s="3"/>
      <c r="F243" s="1"/>
      <c r="G243" s="2"/>
      <c r="H243" s="3"/>
      <c r="I243" s="52">
        <v>1500000</v>
      </c>
      <c r="J243" s="52">
        <v>0</v>
      </c>
      <c r="K243" s="52">
        <v>0</v>
      </c>
      <c r="L243" s="55">
        <f aca="true" t="shared" si="68" ref="L243">SUM(I243:K245)</f>
        <v>1500000</v>
      </c>
    </row>
    <row r="244" spans="1:12" ht="18" customHeight="1">
      <c r="A244" s="47"/>
      <c r="B244" s="50"/>
      <c r="C244" s="4"/>
      <c r="D244" s="5"/>
      <c r="E244" s="6"/>
      <c r="F244" s="4"/>
      <c r="G244" s="5"/>
      <c r="H244" s="6"/>
      <c r="I244" s="53"/>
      <c r="J244" s="53"/>
      <c r="K244" s="53"/>
      <c r="L244" s="56"/>
    </row>
    <row r="245" spans="1:12" ht="15">
      <c r="A245" s="48"/>
      <c r="B245" s="51"/>
      <c r="C245" s="7"/>
      <c r="D245" s="8"/>
      <c r="E245" s="9"/>
      <c r="F245" s="7"/>
      <c r="G245" s="8"/>
      <c r="H245" s="9"/>
      <c r="I245" s="54"/>
      <c r="J245" s="54"/>
      <c r="K245" s="54"/>
      <c r="L245" s="57"/>
    </row>
    <row r="246" spans="1:12" ht="15">
      <c r="A246" s="46" t="s">
        <v>159</v>
      </c>
      <c r="B246" s="49" t="s">
        <v>160</v>
      </c>
      <c r="C246" s="1"/>
      <c r="D246" s="2"/>
      <c r="E246" s="3"/>
      <c r="F246" s="1"/>
      <c r="G246" s="2"/>
      <c r="H246" s="3"/>
      <c r="I246" s="52">
        <v>765822</v>
      </c>
      <c r="J246" s="52">
        <v>0</v>
      </c>
      <c r="K246" s="52">
        <v>0</v>
      </c>
      <c r="L246" s="55">
        <f aca="true" t="shared" si="69" ref="L246">SUM(I246:K248)</f>
        <v>765822</v>
      </c>
    </row>
    <row r="247" spans="1:12" ht="18" customHeight="1">
      <c r="A247" s="47"/>
      <c r="B247" s="50"/>
      <c r="C247" s="4"/>
      <c r="D247" s="5"/>
      <c r="E247" s="6"/>
      <c r="F247" s="4"/>
      <c r="G247" s="5"/>
      <c r="H247" s="6"/>
      <c r="I247" s="53"/>
      <c r="J247" s="53"/>
      <c r="K247" s="53"/>
      <c r="L247" s="56"/>
    </row>
    <row r="248" spans="1:12" ht="15">
      <c r="A248" s="48"/>
      <c r="B248" s="51"/>
      <c r="C248" s="7"/>
      <c r="D248" s="8"/>
      <c r="E248" s="9"/>
      <c r="F248" s="7"/>
      <c r="G248" s="8"/>
      <c r="H248" s="9"/>
      <c r="I248" s="54"/>
      <c r="J248" s="54"/>
      <c r="K248" s="54"/>
      <c r="L248" s="57"/>
    </row>
    <row r="249" spans="1:12" ht="15">
      <c r="A249" s="46" t="s">
        <v>161</v>
      </c>
      <c r="B249" s="49" t="s">
        <v>162</v>
      </c>
      <c r="C249" s="1"/>
      <c r="D249" s="2"/>
      <c r="E249" s="3"/>
      <c r="F249" s="1"/>
      <c r="G249" s="2"/>
      <c r="H249" s="3"/>
      <c r="I249" s="52">
        <v>-1250000</v>
      </c>
      <c r="J249" s="52">
        <v>0</v>
      </c>
      <c r="K249" s="52">
        <v>0</v>
      </c>
      <c r="L249" s="55">
        <f aca="true" t="shared" si="70" ref="L249">SUM(I249:K251)</f>
        <v>-1250000</v>
      </c>
    </row>
    <row r="250" spans="1:12" ht="18" customHeight="1">
      <c r="A250" s="47"/>
      <c r="B250" s="50"/>
      <c r="C250" s="4"/>
      <c r="D250" s="5"/>
      <c r="E250" s="6"/>
      <c r="F250" s="4"/>
      <c r="G250" s="5"/>
      <c r="H250" s="6"/>
      <c r="I250" s="53"/>
      <c r="J250" s="53"/>
      <c r="K250" s="53"/>
      <c r="L250" s="56"/>
    </row>
    <row r="251" spans="1:12" ht="15">
      <c r="A251" s="48"/>
      <c r="B251" s="51"/>
      <c r="C251" s="7"/>
      <c r="D251" s="8"/>
      <c r="E251" s="9"/>
      <c r="F251" s="7"/>
      <c r="G251" s="8"/>
      <c r="H251" s="9"/>
      <c r="I251" s="54"/>
      <c r="J251" s="54"/>
      <c r="K251" s="54"/>
      <c r="L251" s="57"/>
    </row>
    <row r="252" spans="1:12" ht="15">
      <c r="A252" s="46" t="s">
        <v>163</v>
      </c>
      <c r="B252" s="49" t="s">
        <v>164</v>
      </c>
      <c r="C252" s="1"/>
      <c r="D252" s="2"/>
      <c r="E252" s="3"/>
      <c r="F252" s="1"/>
      <c r="G252" s="2"/>
      <c r="H252" s="3"/>
      <c r="I252" s="52">
        <v>1250000</v>
      </c>
      <c r="J252" s="52">
        <v>0</v>
      </c>
      <c r="K252" s="52">
        <v>0</v>
      </c>
      <c r="L252" s="55">
        <f aca="true" t="shared" si="71" ref="L252">SUM(I252:K254)</f>
        <v>1250000</v>
      </c>
    </row>
    <row r="253" spans="1:12" ht="18" customHeight="1">
      <c r="A253" s="47"/>
      <c r="B253" s="50"/>
      <c r="C253" s="4"/>
      <c r="D253" s="5"/>
      <c r="E253" s="6"/>
      <c r="F253" s="4"/>
      <c r="G253" s="5"/>
      <c r="H253" s="6"/>
      <c r="I253" s="53"/>
      <c r="J253" s="53"/>
      <c r="K253" s="53"/>
      <c r="L253" s="56"/>
    </row>
    <row r="254" spans="1:12" ht="15">
      <c r="A254" s="48"/>
      <c r="B254" s="51"/>
      <c r="C254" s="7"/>
      <c r="D254" s="8"/>
      <c r="E254" s="9"/>
      <c r="F254" s="7"/>
      <c r="G254" s="8"/>
      <c r="H254" s="9"/>
      <c r="I254" s="54"/>
      <c r="J254" s="54"/>
      <c r="K254" s="54"/>
      <c r="L254" s="57"/>
    </row>
    <row r="255" spans="1:12" ht="18" customHeight="1">
      <c r="A255" s="61" t="s">
        <v>165</v>
      </c>
      <c r="B255" s="37"/>
      <c r="C255" s="62" t="s">
        <v>122</v>
      </c>
      <c r="D255" s="63"/>
      <c r="E255" s="64"/>
      <c r="F255" s="62" t="s">
        <v>123</v>
      </c>
      <c r="G255" s="63"/>
      <c r="H255" s="64"/>
      <c r="I255" s="15">
        <f>SUM(I237:I254)</f>
        <v>5299617</v>
      </c>
      <c r="J255" s="15">
        <f aca="true" t="shared" si="72" ref="J255:K255">SUM(J237:J254)</f>
        <v>0</v>
      </c>
      <c r="K255" s="15">
        <f t="shared" si="72"/>
        <v>0</v>
      </c>
      <c r="L255" s="16">
        <f>SUM(I255:K255)</f>
        <v>5299617</v>
      </c>
    </row>
    <row r="256" spans="1:12" ht="6.75" customHeight="1">
      <c r="A256" s="65" t="s">
        <v>123</v>
      </c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66"/>
    </row>
    <row r="257" spans="1:12" ht="18" customHeight="1">
      <c r="A257" s="40" t="s">
        <v>166</v>
      </c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8"/>
    </row>
    <row r="258" spans="1:12" ht="15">
      <c r="A258" s="46" t="s">
        <v>167</v>
      </c>
      <c r="B258" s="49" t="s">
        <v>168</v>
      </c>
      <c r="C258" s="1"/>
      <c r="D258" s="2"/>
      <c r="E258" s="3"/>
      <c r="F258" s="1"/>
      <c r="G258" s="2"/>
      <c r="H258" s="3"/>
      <c r="I258" s="52">
        <v>11500000</v>
      </c>
      <c r="J258" s="52">
        <v>0</v>
      </c>
      <c r="K258" s="52">
        <v>0</v>
      </c>
      <c r="L258" s="55">
        <f>SUM(I258:K260)</f>
        <v>11500000</v>
      </c>
    </row>
    <row r="259" spans="1:12" ht="18" customHeight="1">
      <c r="A259" s="47"/>
      <c r="B259" s="50"/>
      <c r="C259" s="4"/>
      <c r="D259" s="5"/>
      <c r="E259" s="6"/>
      <c r="F259" s="4"/>
      <c r="G259" s="5"/>
      <c r="H259" s="6"/>
      <c r="I259" s="53"/>
      <c r="J259" s="53"/>
      <c r="K259" s="53"/>
      <c r="L259" s="56"/>
    </row>
    <row r="260" spans="1:12" ht="15">
      <c r="A260" s="48"/>
      <c r="B260" s="51"/>
      <c r="C260" s="7"/>
      <c r="D260" s="8"/>
      <c r="E260" s="9"/>
      <c r="F260" s="7"/>
      <c r="G260" s="8"/>
      <c r="H260" s="9"/>
      <c r="I260" s="54"/>
      <c r="J260" s="54"/>
      <c r="K260" s="54"/>
      <c r="L260" s="57"/>
    </row>
    <row r="261" spans="1:12" ht="15">
      <c r="A261" s="46" t="s">
        <v>169</v>
      </c>
      <c r="B261" s="49" t="s">
        <v>170</v>
      </c>
      <c r="C261" s="1"/>
      <c r="D261" s="2"/>
      <c r="E261" s="3"/>
      <c r="F261" s="1"/>
      <c r="G261" s="2"/>
      <c r="H261" s="3"/>
      <c r="I261" s="52">
        <v>-1172918</v>
      </c>
      <c r="J261" s="52">
        <v>0</v>
      </c>
      <c r="K261" s="52">
        <v>0</v>
      </c>
      <c r="L261" s="55">
        <f aca="true" t="shared" si="73" ref="L261">SUM(I261:K263)</f>
        <v>-1172918</v>
      </c>
    </row>
    <row r="262" spans="1:12" ht="18" customHeight="1">
      <c r="A262" s="47"/>
      <c r="B262" s="50"/>
      <c r="C262" s="4"/>
      <c r="D262" s="5"/>
      <c r="E262" s="6"/>
      <c r="F262" s="4"/>
      <c r="G262" s="5"/>
      <c r="H262" s="6"/>
      <c r="I262" s="53"/>
      <c r="J262" s="53"/>
      <c r="K262" s="53"/>
      <c r="L262" s="56"/>
    </row>
    <row r="263" spans="1:12" ht="15">
      <c r="A263" s="48"/>
      <c r="B263" s="51"/>
      <c r="C263" s="7"/>
      <c r="D263" s="8"/>
      <c r="E263" s="9"/>
      <c r="F263" s="7"/>
      <c r="G263" s="8"/>
      <c r="H263" s="9"/>
      <c r="I263" s="54"/>
      <c r="J263" s="54"/>
      <c r="K263" s="54"/>
      <c r="L263" s="57"/>
    </row>
    <row r="264" spans="1:12" ht="15">
      <c r="A264" s="46" t="s">
        <v>171</v>
      </c>
      <c r="B264" s="49" t="s">
        <v>172</v>
      </c>
      <c r="C264" s="1"/>
      <c r="D264" s="2"/>
      <c r="E264" s="3"/>
      <c r="F264" s="1"/>
      <c r="G264" s="2"/>
      <c r="H264" s="3"/>
      <c r="I264" s="52">
        <v>56790</v>
      </c>
      <c r="J264" s="52">
        <v>0</v>
      </c>
      <c r="K264" s="52">
        <v>0</v>
      </c>
      <c r="L264" s="55">
        <f aca="true" t="shared" si="74" ref="L264">SUM(I264:K266)</f>
        <v>56790</v>
      </c>
    </row>
    <row r="265" spans="1:12" ht="18" customHeight="1">
      <c r="A265" s="47"/>
      <c r="B265" s="50"/>
      <c r="C265" s="4"/>
      <c r="D265" s="5"/>
      <c r="E265" s="6"/>
      <c r="F265" s="4"/>
      <c r="G265" s="5"/>
      <c r="H265" s="6"/>
      <c r="I265" s="53"/>
      <c r="J265" s="53"/>
      <c r="K265" s="53"/>
      <c r="L265" s="56"/>
    </row>
    <row r="266" spans="1:12" ht="15">
      <c r="A266" s="48"/>
      <c r="B266" s="51"/>
      <c r="C266" s="7"/>
      <c r="D266" s="8"/>
      <c r="E266" s="9"/>
      <c r="F266" s="7"/>
      <c r="G266" s="8"/>
      <c r="H266" s="9"/>
      <c r="I266" s="54"/>
      <c r="J266" s="54"/>
      <c r="K266" s="54"/>
      <c r="L266" s="57"/>
    </row>
    <row r="267" spans="1:12" ht="18" customHeight="1">
      <c r="A267" s="61" t="s">
        <v>173</v>
      </c>
      <c r="B267" s="37"/>
      <c r="C267" s="62" t="s">
        <v>122</v>
      </c>
      <c r="D267" s="63"/>
      <c r="E267" s="64"/>
      <c r="F267" s="62" t="s">
        <v>123</v>
      </c>
      <c r="G267" s="63"/>
      <c r="H267" s="64"/>
      <c r="I267" s="15">
        <f>SUM(I258:I266)</f>
        <v>10383872</v>
      </c>
      <c r="J267" s="15">
        <f aca="true" t="shared" si="75" ref="J267:K267">SUM(J258:J266)</f>
        <v>0</v>
      </c>
      <c r="K267" s="15">
        <f t="shared" si="75"/>
        <v>0</v>
      </c>
      <c r="L267" s="16">
        <f>SUM(I267:K267)</f>
        <v>10383872</v>
      </c>
    </row>
    <row r="268" spans="1:12" ht="6.75" customHeight="1">
      <c r="A268" s="65" t="s">
        <v>123</v>
      </c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66"/>
    </row>
    <row r="269" spans="1:12" s="21" customFormat="1" ht="18" customHeight="1" thickBot="1">
      <c r="A269" s="69" t="s">
        <v>315</v>
      </c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1"/>
    </row>
    <row r="270" spans="1:12" s="21" customFormat="1" ht="15" customHeight="1" thickTop="1">
      <c r="A270" s="72">
        <v>1046228</v>
      </c>
      <c r="B270" s="75" t="s">
        <v>318</v>
      </c>
      <c r="C270" s="22"/>
      <c r="D270" s="23"/>
      <c r="E270" s="24"/>
      <c r="F270" s="22"/>
      <c r="G270" s="25"/>
      <c r="H270" s="24"/>
      <c r="I270" s="78">
        <v>20000</v>
      </c>
      <c r="J270" s="78"/>
      <c r="K270" s="78"/>
      <c r="L270" s="79">
        <f aca="true" t="shared" si="76" ref="L270">SUM(I270:K272)</f>
        <v>20000</v>
      </c>
    </row>
    <row r="271" spans="1:12" s="21" customFormat="1" ht="18" customHeight="1">
      <c r="A271" s="73"/>
      <c r="B271" s="76"/>
      <c r="C271" s="26"/>
      <c r="D271" s="27"/>
      <c r="E271" s="28"/>
      <c r="F271" s="26"/>
      <c r="G271" s="29"/>
      <c r="H271" s="28"/>
      <c r="I271" s="76"/>
      <c r="J271" s="76"/>
      <c r="K271" s="76"/>
      <c r="L271" s="80"/>
    </row>
    <row r="272" spans="1:12" s="21" customFormat="1" ht="15">
      <c r="A272" s="74"/>
      <c r="B272" s="77"/>
      <c r="C272" s="30"/>
      <c r="D272" s="31"/>
      <c r="E272" s="32"/>
      <c r="F272" s="30"/>
      <c r="G272" s="33"/>
      <c r="H272" s="32"/>
      <c r="I272" s="77"/>
      <c r="J272" s="77"/>
      <c r="K272" s="77"/>
      <c r="L272" s="81"/>
    </row>
    <row r="273" spans="1:12" s="21" customFormat="1" ht="18" customHeight="1">
      <c r="A273" s="82" t="s">
        <v>316</v>
      </c>
      <c r="B273" s="83"/>
      <c r="C273" s="84" t="s">
        <v>122</v>
      </c>
      <c r="D273" s="85"/>
      <c r="E273" s="86"/>
      <c r="F273" s="84" t="s">
        <v>123</v>
      </c>
      <c r="G273" s="85"/>
      <c r="H273" s="86"/>
      <c r="I273" s="34">
        <f>SUM(I270:I272)</f>
        <v>20000</v>
      </c>
      <c r="J273" s="34">
        <f>SUM(J270:J272)</f>
        <v>0</v>
      </c>
      <c r="K273" s="34">
        <f>SUM(K270:K272)</f>
        <v>0</v>
      </c>
      <c r="L273" s="35">
        <f>SUM(L270:L272)</f>
        <v>20000</v>
      </c>
    </row>
    <row r="274" spans="1:12" s="20" customFormat="1" ht="6.75" customHeight="1">
      <c r="A274" s="65" t="s">
        <v>123</v>
      </c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66"/>
    </row>
    <row r="275" spans="1:12" ht="18" customHeight="1" thickBot="1">
      <c r="A275" s="40" t="s">
        <v>174</v>
      </c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8"/>
    </row>
    <row r="276" spans="1:12" ht="15">
      <c r="A276" s="46" t="s">
        <v>175</v>
      </c>
      <c r="B276" s="49" t="s">
        <v>317</v>
      </c>
      <c r="C276" s="1"/>
      <c r="D276" s="2"/>
      <c r="E276" s="3"/>
      <c r="F276" s="1"/>
      <c r="G276" s="2"/>
      <c r="H276" s="3"/>
      <c r="I276" s="52">
        <v>41310194</v>
      </c>
      <c r="J276" s="52">
        <v>0</v>
      </c>
      <c r="K276" s="52">
        <v>0</v>
      </c>
      <c r="L276" s="55">
        <f>SUM(I276:K278)</f>
        <v>41310194</v>
      </c>
    </row>
    <row r="277" spans="1:12" ht="18" customHeight="1">
      <c r="A277" s="47"/>
      <c r="B277" s="50"/>
      <c r="C277" s="4"/>
      <c r="D277" s="5"/>
      <c r="E277" s="6"/>
      <c r="F277" s="4"/>
      <c r="G277" s="5"/>
      <c r="H277" s="6"/>
      <c r="I277" s="53"/>
      <c r="J277" s="53"/>
      <c r="K277" s="53"/>
      <c r="L277" s="56"/>
    </row>
    <row r="278" spans="1:12" ht="15">
      <c r="A278" s="48"/>
      <c r="B278" s="51"/>
      <c r="C278" s="7"/>
      <c r="D278" s="8"/>
      <c r="E278" s="9"/>
      <c r="F278" s="7"/>
      <c r="G278" s="8"/>
      <c r="H278" s="9"/>
      <c r="I278" s="54"/>
      <c r="J278" s="54"/>
      <c r="K278" s="54"/>
      <c r="L278" s="57"/>
    </row>
    <row r="279" spans="1:12" ht="15">
      <c r="A279" s="46" t="s">
        <v>176</v>
      </c>
      <c r="B279" s="49" t="s">
        <v>177</v>
      </c>
      <c r="C279" s="1"/>
      <c r="D279" s="2"/>
      <c r="E279" s="3"/>
      <c r="F279" s="1"/>
      <c r="G279" s="2"/>
      <c r="H279" s="3"/>
      <c r="I279" s="52">
        <v>4265248</v>
      </c>
      <c r="J279" s="52">
        <v>0</v>
      </c>
      <c r="K279" s="52">
        <v>0</v>
      </c>
      <c r="L279" s="55">
        <f aca="true" t="shared" si="77" ref="L279">SUM(I279:K281)</f>
        <v>4265248</v>
      </c>
    </row>
    <row r="280" spans="1:12" ht="18" customHeight="1">
      <c r="A280" s="47"/>
      <c r="B280" s="50"/>
      <c r="C280" s="4"/>
      <c r="D280" s="5"/>
      <c r="E280" s="6"/>
      <c r="F280" s="4"/>
      <c r="G280" s="5"/>
      <c r="H280" s="6"/>
      <c r="I280" s="53"/>
      <c r="J280" s="53"/>
      <c r="K280" s="53"/>
      <c r="L280" s="56"/>
    </row>
    <row r="281" spans="1:12" ht="15">
      <c r="A281" s="48"/>
      <c r="B281" s="51"/>
      <c r="C281" s="7"/>
      <c r="D281" s="8"/>
      <c r="E281" s="9"/>
      <c r="F281" s="7"/>
      <c r="G281" s="8"/>
      <c r="H281" s="9"/>
      <c r="I281" s="54"/>
      <c r="J281" s="54"/>
      <c r="K281" s="54"/>
      <c r="L281" s="57"/>
    </row>
    <row r="282" spans="1:12" ht="15">
      <c r="A282" s="46" t="s">
        <v>178</v>
      </c>
      <c r="B282" s="49" t="s">
        <v>179</v>
      </c>
      <c r="C282" s="1"/>
      <c r="D282" s="2"/>
      <c r="E282" s="3"/>
      <c r="F282" s="1"/>
      <c r="G282" s="2"/>
      <c r="H282" s="3"/>
      <c r="I282" s="52">
        <v>4719287</v>
      </c>
      <c r="J282" s="52">
        <v>0</v>
      </c>
      <c r="K282" s="52">
        <v>0</v>
      </c>
      <c r="L282" s="55">
        <f aca="true" t="shared" si="78" ref="L282">SUM(I282:K284)</f>
        <v>4719287</v>
      </c>
    </row>
    <row r="283" spans="1:12" ht="18" customHeight="1">
      <c r="A283" s="47"/>
      <c r="B283" s="50"/>
      <c r="C283" s="4"/>
      <c r="D283" s="5"/>
      <c r="E283" s="6"/>
      <c r="F283" s="4"/>
      <c r="G283" s="5"/>
      <c r="H283" s="6"/>
      <c r="I283" s="53"/>
      <c r="J283" s="53"/>
      <c r="K283" s="53"/>
      <c r="L283" s="56"/>
    </row>
    <row r="284" spans="1:12" ht="15">
      <c r="A284" s="48"/>
      <c r="B284" s="51"/>
      <c r="C284" s="7"/>
      <c r="D284" s="8"/>
      <c r="E284" s="9"/>
      <c r="F284" s="7"/>
      <c r="G284" s="8"/>
      <c r="H284" s="9"/>
      <c r="I284" s="54"/>
      <c r="J284" s="54"/>
      <c r="K284" s="54"/>
      <c r="L284" s="57"/>
    </row>
    <row r="285" spans="1:12" ht="15">
      <c r="A285" s="46" t="s">
        <v>180</v>
      </c>
      <c r="B285" s="49" t="s">
        <v>181</v>
      </c>
      <c r="C285" s="1"/>
      <c r="D285" s="2"/>
      <c r="E285" s="3"/>
      <c r="F285" s="1"/>
      <c r="G285" s="2"/>
      <c r="H285" s="3"/>
      <c r="I285" s="52">
        <v>4307073</v>
      </c>
      <c r="J285" s="52">
        <v>0</v>
      </c>
      <c r="K285" s="52">
        <v>0</v>
      </c>
      <c r="L285" s="55">
        <f aca="true" t="shared" si="79" ref="L285">SUM(I285:K287)</f>
        <v>4307073</v>
      </c>
    </row>
    <row r="286" spans="1:12" ht="18" customHeight="1">
      <c r="A286" s="47"/>
      <c r="B286" s="50"/>
      <c r="C286" s="4"/>
      <c r="D286" s="5"/>
      <c r="E286" s="6"/>
      <c r="F286" s="4"/>
      <c r="G286" s="5"/>
      <c r="H286" s="6"/>
      <c r="I286" s="53"/>
      <c r="J286" s="53"/>
      <c r="K286" s="53"/>
      <c r="L286" s="56"/>
    </row>
    <row r="287" spans="1:12" ht="15">
      <c r="A287" s="48"/>
      <c r="B287" s="51"/>
      <c r="C287" s="7"/>
      <c r="D287" s="8"/>
      <c r="E287" s="9"/>
      <c r="F287" s="7"/>
      <c r="G287" s="8"/>
      <c r="H287" s="9"/>
      <c r="I287" s="54"/>
      <c r="J287" s="54"/>
      <c r="K287" s="54"/>
      <c r="L287" s="57"/>
    </row>
    <row r="288" spans="1:12" ht="15">
      <c r="A288" s="46" t="s">
        <v>182</v>
      </c>
      <c r="B288" s="49" t="s">
        <v>183</v>
      </c>
      <c r="C288" s="1"/>
      <c r="D288" s="2"/>
      <c r="E288" s="3"/>
      <c r="F288" s="1"/>
      <c r="G288" s="2"/>
      <c r="H288" s="3"/>
      <c r="I288" s="52">
        <v>6528352</v>
      </c>
      <c r="J288" s="52">
        <v>0</v>
      </c>
      <c r="K288" s="52">
        <v>0</v>
      </c>
      <c r="L288" s="55">
        <f aca="true" t="shared" si="80" ref="L288">SUM(I288:K290)</f>
        <v>6528352</v>
      </c>
    </row>
    <row r="289" spans="1:12" ht="18" customHeight="1">
      <c r="A289" s="47"/>
      <c r="B289" s="50"/>
      <c r="C289" s="4"/>
      <c r="D289" s="5"/>
      <c r="E289" s="6"/>
      <c r="F289" s="4"/>
      <c r="G289" s="5"/>
      <c r="H289" s="6"/>
      <c r="I289" s="53"/>
      <c r="J289" s="53"/>
      <c r="K289" s="53"/>
      <c r="L289" s="56"/>
    </row>
    <row r="290" spans="1:12" ht="15">
      <c r="A290" s="48"/>
      <c r="B290" s="51"/>
      <c r="C290" s="7"/>
      <c r="D290" s="8"/>
      <c r="E290" s="9"/>
      <c r="F290" s="7"/>
      <c r="G290" s="8"/>
      <c r="H290" s="9"/>
      <c r="I290" s="54"/>
      <c r="J290" s="54"/>
      <c r="K290" s="54"/>
      <c r="L290" s="57"/>
    </row>
    <row r="291" spans="1:12" ht="18" customHeight="1">
      <c r="A291" s="61" t="s">
        <v>184</v>
      </c>
      <c r="B291" s="37"/>
      <c r="C291" s="62" t="s">
        <v>122</v>
      </c>
      <c r="D291" s="63"/>
      <c r="E291" s="64"/>
      <c r="F291" s="62" t="s">
        <v>123</v>
      </c>
      <c r="G291" s="63"/>
      <c r="H291" s="64"/>
      <c r="I291" s="15">
        <f>SUM(I276:I290)</f>
        <v>61130154</v>
      </c>
      <c r="J291" s="15">
        <f aca="true" t="shared" si="81" ref="J291:L291">SUM(J276:J290)</f>
        <v>0</v>
      </c>
      <c r="K291" s="15">
        <f t="shared" si="81"/>
        <v>0</v>
      </c>
      <c r="L291" s="17">
        <f t="shared" si="81"/>
        <v>61130154</v>
      </c>
    </row>
    <row r="292" spans="1:12" ht="6.75" customHeight="1">
      <c r="A292" s="65" t="s">
        <v>123</v>
      </c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66"/>
    </row>
    <row r="293" spans="1:12" ht="18" customHeight="1">
      <c r="A293" s="40" t="s">
        <v>185</v>
      </c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8"/>
    </row>
    <row r="294" spans="1:12" ht="15">
      <c r="A294" s="46" t="s">
        <v>186</v>
      </c>
      <c r="B294" s="49" t="s">
        <v>187</v>
      </c>
      <c r="C294" s="1"/>
      <c r="D294" s="2"/>
      <c r="E294" s="3"/>
      <c r="F294" s="1"/>
      <c r="G294" s="2"/>
      <c r="H294" s="3"/>
      <c r="I294" s="52">
        <v>-727692</v>
      </c>
      <c r="J294" s="52">
        <v>0</v>
      </c>
      <c r="K294" s="52">
        <v>0</v>
      </c>
      <c r="L294" s="55">
        <f>SUM(I294:K296)</f>
        <v>-727692</v>
      </c>
    </row>
    <row r="295" spans="1:12" ht="18" customHeight="1">
      <c r="A295" s="47"/>
      <c r="B295" s="50"/>
      <c r="C295" s="4"/>
      <c r="D295" s="5"/>
      <c r="E295" s="6"/>
      <c r="F295" s="4"/>
      <c r="G295" s="5"/>
      <c r="H295" s="6"/>
      <c r="I295" s="53"/>
      <c r="J295" s="53"/>
      <c r="K295" s="53"/>
      <c r="L295" s="56"/>
    </row>
    <row r="296" spans="1:12" ht="15">
      <c r="A296" s="48"/>
      <c r="B296" s="51"/>
      <c r="C296" s="7"/>
      <c r="D296" s="8"/>
      <c r="E296" s="9"/>
      <c r="F296" s="7"/>
      <c r="G296" s="8"/>
      <c r="H296" s="9"/>
      <c r="I296" s="54"/>
      <c r="J296" s="54"/>
      <c r="K296" s="54"/>
      <c r="L296" s="57"/>
    </row>
    <row r="297" spans="1:12" ht="15">
      <c r="A297" s="46" t="s">
        <v>188</v>
      </c>
      <c r="B297" s="49" t="s">
        <v>189</v>
      </c>
      <c r="C297" s="1"/>
      <c r="D297" s="2"/>
      <c r="E297" s="3"/>
      <c r="F297" s="1"/>
      <c r="G297" s="2"/>
      <c r="H297" s="3"/>
      <c r="I297" s="52">
        <v>945000</v>
      </c>
      <c r="J297" s="52">
        <v>0</v>
      </c>
      <c r="K297" s="52">
        <v>0</v>
      </c>
      <c r="L297" s="55">
        <f aca="true" t="shared" si="82" ref="L297">SUM(I297:K299)</f>
        <v>945000</v>
      </c>
    </row>
    <row r="298" spans="1:12" ht="18" customHeight="1">
      <c r="A298" s="47"/>
      <c r="B298" s="50"/>
      <c r="C298" s="4"/>
      <c r="D298" s="5"/>
      <c r="E298" s="6"/>
      <c r="F298" s="4"/>
      <c r="G298" s="5"/>
      <c r="H298" s="6"/>
      <c r="I298" s="53"/>
      <c r="J298" s="53"/>
      <c r="K298" s="53"/>
      <c r="L298" s="56"/>
    </row>
    <row r="299" spans="1:12" ht="15">
      <c r="A299" s="48"/>
      <c r="B299" s="51"/>
      <c r="C299" s="7"/>
      <c r="D299" s="8"/>
      <c r="E299" s="9"/>
      <c r="F299" s="7"/>
      <c r="G299" s="8"/>
      <c r="H299" s="9"/>
      <c r="I299" s="54"/>
      <c r="J299" s="54"/>
      <c r="K299" s="54"/>
      <c r="L299" s="57"/>
    </row>
    <row r="300" spans="1:12" ht="15">
      <c r="A300" s="46" t="s">
        <v>190</v>
      </c>
      <c r="B300" s="49" t="s">
        <v>191</v>
      </c>
      <c r="C300" s="1"/>
      <c r="D300" s="2"/>
      <c r="E300" s="3"/>
      <c r="F300" s="1"/>
      <c r="G300" s="2"/>
      <c r="H300" s="3"/>
      <c r="I300" s="52">
        <v>-907180</v>
      </c>
      <c r="J300" s="52">
        <v>0</v>
      </c>
      <c r="K300" s="52">
        <v>0</v>
      </c>
      <c r="L300" s="55">
        <f aca="true" t="shared" si="83" ref="L300">SUM(I300:K302)</f>
        <v>-907180</v>
      </c>
    </row>
    <row r="301" spans="1:12" ht="18" customHeight="1">
      <c r="A301" s="47"/>
      <c r="B301" s="50"/>
      <c r="C301" s="4"/>
      <c r="D301" s="5"/>
      <c r="E301" s="6"/>
      <c r="F301" s="4"/>
      <c r="G301" s="5"/>
      <c r="H301" s="6"/>
      <c r="I301" s="53"/>
      <c r="J301" s="53"/>
      <c r="K301" s="53"/>
      <c r="L301" s="56"/>
    </row>
    <row r="302" spans="1:12" ht="15">
      <c r="A302" s="48"/>
      <c r="B302" s="51"/>
      <c r="C302" s="7"/>
      <c r="D302" s="8"/>
      <c r="E302" s="9"/>
      <c r="F302" s="7"/>
      <c r="G302" s="8"/>
      <c r="H302" s="9"/>
      <c r="I302" s="54"/>
      <c r="J302" s="54"/>
      <c r="K302" s="54"/>
      <c r="L302" s="57"/>
    </row>
    <row r="303" spans="1:12" ht="15">
      <c r="A303" s="46" t="s">
        <v>192</v>
      </c>
      <c r="B303" s="49" t="s">
        <v>193</v>
      </c>
      <c r="C303" s="1"/>
      <c r="D303" s="2"/>
      <c r="E303" s="3"/>
      <c r="F303" s="1"/>
      <c r="G303" s="2"/>
      <c r="H303" s="3"/>
      <c r="I303" s="52">
        <v>3000000</v>
      </c>
      <c r="J303" s="52">
        <v>0</v>
      </c>
      <c r="K303" s="52">
        <v>0</v>
      </c>
      <c r="L303" s="55">
        <f aca="true" t="shared" si="84" ref="L303">SUM(I303:K305)</f>
        <v>3000000</v>
      </c>
    </row>
    <row r="304" spans="1:12" ht="18" customHeight="1">
      <c r="A304" s="47"/>
      <c r="B304" s="50"/>
      <c r="C304" s="4"/>
      <c r="D304" s="5"/>
      <c r="E304" s="6"/>
      <c r="F304" s="4"/>
      <c r="G304" s="5"/>
      <c r="H304" s="6"/>
      <c r="I304" s="53"/>
      <c r="J304" s="53"/>
      <c r="K304" s="53"/>
      <c r="L304" s="56"/>
    </row>
    <row r="305" spans="1:12" ht="15">
      <c r="A305" s="48"/>
      <c r="B305" s="51"/>
      <c r="C305" s="7"/>
      <c r="D305" s="8"/>
      <c r="E305" s="9"/>
      <c r="F305" s="7"/>
      <c r="G305" s="8"/>
      <c r="H305" s="9"/>
      <c r="I305" s="54"/>
      <c r="J305" s="54"/>
      <c r="K305" s="54"/>
      <c r="L305" s="57"/>
    </row>
    <row r="306" spans="1:12" ht="15">
      <c r="A306" s="46" t="s">
        <v>194</v>
      </c>
      <c r="B306" s="49" t="s">
        <v>195</v>
      </c>
      <c r="C306" s="1"/>
      <c r="D306" s="2"/>
      <c r="E306" s="3"/>
      <c r="F306" s="1"/>
      <c r="G306" s="2"/>
      <c r="H306" s="3"/>
      <c r="I306" s="52">
        <v>-6636928</v>
      </c>
      <c r="J306" s="52">
        <v>0</v>
      </c>
      <c r="K306" s="52">
        <v>0</v>
      </c>
      <c r="L306" s="55">
        <f aca="true" t="shared" si="85" ref="L306">SUM(I306:K308)</f>
        <v>-6636928</v>
      </c>
    </row>
    <row r="307" spans="1:12" ht="18" customHeight="1">
      <c r="A307" s="47"/>
      <c r="B307" s="50"/>
      <c r="C307" s="4"/>
      <c r="D307" s="5"/>
      <c r="E307" s="6"/>
      <c r="F307" s="4"/>
      <c r="G307" s="5"/>
      <c r="H307" s="6"/>
      <c r="I307" s="53"/>
      <c r="J307" s="53"/>
      <c r="K307" s="53"/>
      <c r="L307" s="56"/>
    </row>
    <row r="308" spans="1:12" ht="15">
      <c r="A308" s="48"/>
      <c r="B308" s="51"/>
      <c r="C308" s="7"/>
      <c r="D308" s="8"/>
      <c r="E308" s="9"/>
      <c r="F308" s="7"/>
      <c r="G308" s="8"/>
      <c r="H308" s="9"/>
      <c r="I308" s="54"/>
      <c r="J308" s="54"/>
      <c r="K308" s="54"/>
      <c r="L308" s="57"/>
    </row>
    <row r="309" spans="1:12" ht="15">
      <c r="A309" s="46" t="s">
        <v>196</v>
      </c>
      <c r="B309" s="49" t="s">
        <v>197</v>
      </c>
      <c r="C309" s="1"/>
      <c r="D309" s="2"/>
      <c r="E309" s="3"/>
      <c r="F309" s="1"/>
      <c r="G309" s="2"/>
      <c r="H309" s="3"/>
      <c r="I309" s="52">
        <v>-1000000</v>
      </c>
      <c r="J309" s="52">
        <v>0</v>
      </c>
      <c r="K309" s="52">
        <v>0</v>
      </c>
      <c r="L309" s="55">
        <f aca="true" t="shared" si="86" ref="L309">SUM(I309:K311)</f>
        <v>-1000000</v>
      </c>
    </row>
    <row r="310" spans="1:12" ht="18" customHeight="1">
      <c r="A310" s="47"/>
      <c r="B310" s="50"/>
      <c r="C310" s="4"/>
      <c r="D310" s="5"/>
      <c r="E310" s="6"/>
      <c r="F310" s="4"/>
      <c r="G310" s="5"/>
      <c r="H310" s="6"/>
      <c r="I310" s="53"/>
      <c r="J310" s="53"/>
      <c r="K310" s="53"/>
      <c r="L310" s="56"/>
    </row>
    <row r="311" spans="1:12" ht="15">
      <c r="A311" s="48"/>
      <c r="B311" s="51"/>
      <c r="C311" s="7"/>
      <c r="D311" s="8"/>
      <c r="E311" s="9"/>
      <c r="F311" s="7"/>
      <c r="G311" s="8"/>
      <c r="H311" s="9"/>
      <c r="I311" s="54"/>
      <c r="J311" s="54"/>
      <c r="K311" s="54"/>
      <c r="L311" s="57"/>
    </row>
    <row r="312" spans="1:12" ht="15">
      <c r="A312" s="46" t="s">
        <v>198</v>
      </c>
      <c r="B312" s="49" t="s">
        <v>199</v>
      </c>
      <c r="C312" s="1"/>
      <c r="D312" s="2"/>
      <c r="E312" s="3"/>
      <c r="F312" s="1"/>
      <c r="G312" s="2"/>
      <c r="H312" s="3"/>
      <c r="I312" s="52">
        <v>249621</v>
      </c>
      <c r="J312" s="52">
        <v>0</v>
      </c>
      <c r="K312" s="52">
        <v>0</v>
      </c>
      <c r="L312" s="55">
        <f aca="true" t="shared" si="87" ref="L312">SUM(I312:K314)</f>
        <v>249621</v>
      </c>
    </row>
    <row r="313" spans="1:12" ht="18" customHeight="1">
      <c r="A313" s="47"/>
      <c r="B313" s="50"/>
      <c r="C313" s="4"/>
      <c r="D313" s="5"/>
      <c r="E313" s="6"/>
      <c r="F313" s="4"/>
      <c r="G313" s="5"/>
      <c r="H313" s="6"/>
      <c r="I313" s="53"/>
      <c r="J313" s="53"/>
      <c r="K313" s="53"/>
      <c r="L313" s="56"/>
    </row>
    <row r="314" spans="1:12" ht="15">
      <c r="A314" s="48"/>
      <c r="B314" s="51"/>
      <c r="C314" s="7"/>
      <c r="D314" s="8"/>
      <c r="E314" s="9"/>
      <c r="F314" s="7"/>
      <c r="G314" s="8"/>
      <c r="H314" s="9"/>
      <c r="I314" s="54"/>
      <c r="J314" s="54"/>
      <c r="K314" s="54"/>
      <c r="L314" s="57"/>
    </row>
    <row r="315" spans="1:12" ht="15">
      <c r="A315" s="46" t="s">
        <v>200</v>
      </c>
      <c r="B315" s="49" t="s">
        <v>201</v>
      </c>
      <c r="C315" s="1"/>
      <c r="D315" s="2"/>
      <c r="E315" s="3"/>
      <c r="F315" s="1"/>
      <c r="G315" s="2"/>
      <c r="H315" s="3"/>
      <c r="I315" s="52">
        <v>809146</v>
      </c>
      <c r="J315" s="52">
        <v>0</v>
      </c>
      <c r="K315" s="52">
        <v>0</v>
      </c>
      <c r="L315" s="55">
        <f aca="true" t="shared" si="88" ref="L315">SUM(I315:K317)</f>
        <v>809146</v>
      </c>
    </row>
    <row r="316" spans="1:12" ht="18" customHeight="1">
      <c r="A316" s="47"/>
      <c r="B316" s="50"/>
      <c r="C316" s="4"/>
      <c r="D316" s="5"/>
      <c r="E316" s="6"/>
      <c r="F316" s="4"/>
      <c r="G316" s="5"/>
      <c r="H316" s="6"/>
      <c r="I316" s="53"/>
      <c r="J316" s="53"/>
      <c r="K316" s="53"/>
      <c r="L316" s="56"/>
    </row>
    <row r="317" spans="1:12" ht="15">
      <c r="A317" s="48"/>
      <c r="B317" s="51"/>
      <c r="C317" s="7"/>
      <c r="D317" s="8"/>
      <c r="E317" s="9"/>
      <c r="F317" s="7"/>
      <c r="G317" s="8"/>
      <c r="H317" s="9"/>
      <c r="I317" s="54"/>
      <c r="J317" s="54"/>
      <c r="K317" s="54"/>
      <c r="L317" s="57"/>
    </row>
    <row r="318" spans="1:12" ht="15">
      <c r="A318" s="46" t="s">
        <v>202</v>
      </c>
      <c r="B318" s="49" t="s">
        <v>203</v>
      </c>
      <c r="C318" s="1"/>
      <c r="D318" s="2"/>
      <c r="E318" s="3"/>
      <c r="F318" s="1"/>
      <c r="G318" s="2"/>
      <c r="H318" s="3"/>
      <c r="I318" s="52">
        <v>3490956</v>
      </c>
      <c r="J318" s="52">
        <v>0</v>
      </c>
      <c r="K318" s="52">
        <v>0</v>
      </c>
      <c r="L318" s="55">
        <f aca="true" t="shared" si="89" ref="L318">SUM(I318:K320)</f>
        <v>3490956</v>
      </c>
    </row>
    <row r="319" spans="1:12" ht="18" customHeight="1">
      <c r="A319" s="47"/>
      <c r="B319" s="50"/>
      <c r="C319" s="4"/>
      <c r="D319" s="5"/>
      <c r="E319" s="6"/>
      <c r="F319" s="4"/>
      <c r="G319" s="5"/>
      <c r="H319" s="6"/>
      <c r="I319" s="53"/>
      <c r="J319" s="53"/>
      <c r="K319" s="53"/>
      <c r="L319" s="56"/>
    </row>
    <row r="320" spans="1:12" ht="15">
      <c r="A320" s="48"/>
      <c r="B320" s="51"/>
      <c r="C320" s="7"/>
      <c r="D320" s="8"/>
      <c r="E320" s="9"/>
      <c r="F320" s="7"/>
      <c r="G320" s="8"/>
      <c r="H320" s="9"/>
      <c r="I320" s="54"/>
      <c r="J320" s="54"/>
      <c r="K320" s="54"/>
      <c r="L320" s="57"/>
    </row>
    <row r="321" spans="1:12" ht="15">
      <c r="A321" s="46" t="s">
        <v>204</v>
      </c>
      <c r="B321" s="49" t="s">
        <v>205</v>
      </c>
      <c r="C321" s="1"/>
      <c r="D321" s="2"/>
      <c r="E321" s="3"/>
      <c r="F321" s="1"/>
      <c r="G321" s="2"/>
      <c r="H321" s="3"/>
      <c r="I321" s="52">
        <v>-382347</v>
      </c>
      <c r="J321" s="52">
        <v>0</v>
      </c>
      <c r="K321" s="52">
        <v>0</v>
      </c>
      <c r="L321" s="55">
        <f aca="true" t="shared" si="90" ref="L321">SUM(I321:K323)</f>
        <v>-382347</v>
      </c>
    </row>
    <row r="322" spans="1:12" ht="18" customHeight="1">
      <c r="A322" s="47"/>
      <c r="B322" s="50"/>
      <c r="C322" s="4"/>
      <c r="D322" s="5"/>
      <c r="E322" s="6"/>
      <c r="F322" s="4"/>
      <c r="G322" s="5"/>
      <c r="H322" s="6"/>
      <c r="I322" s="53"/>
      <c r="J322" s="53"/>
      <c r="K322" s="53"/>
      <c r="L322" s="56"/>
    </row>
    <row r="323" spans="1:12" ht="15">
      <c r="A323" s="48"/>
      <c r="B323" s="51"/>
      <c r="C323" s="7"/>
      <c r="D323" s="8"/>
      <c r="E323" s="9"/>
      <c r="F323" s="7"/>
      <c r="G323" s="8"/>
      <c r="H323" s="9"/>
      <c r="I323" s="54"/>
      <c r="J323" s="54"/>
      <c r="K323" s="54"/>
      <c r="L323" s="57"/>
    </row>
    <row r="324" spans="1:12" ht="15">
      <c r="A324" s="46" t="s">
        <v>206</v>
      </c>
      <c r="B324" s="49" t="s">
        <v>207</v>
      </c>
      <c r="C324" s="1"/>
      <c r="D324" s="2"/>
      <c r="E324" s="3"/>
      <c r="F324" s="1"/>
      <c r="G324" s="2"/>
      <c r="H324" s="3"/>
      <c r="I324" s="52">
        <v>2000000</v>
      </c>
      <c r="J324" s="52">
        <v>0</v>
      </c>
      <c r="K324" s="52">
        <v>0</v>
      </c>
      <c r="L324" s="55">
        <f aca="true" t="shared" si="91" ref="L324">SUM(I324:K326)</f>
        <v>2000000</v>
      </c>
    </row>
    <row r="325" spans="1:12" ht="18" customHeight="1">
      <c r="A325" s="47"/>
      <c r="B325" s="50"/>
      <c r="C325" s="4"/>
      <c r="D325" s="5"/>
      <c r="E325" s="6"/>
      <c r="F325" s="4"/>
      <c r="G325" s="5"/>
      <c r="H325" s="6"/>
      <c r="I325" s="53"/>
      <c r="J325" s="53"/>
      <c r="K325" s="53"/>
      <c r="L325" s="56"/>
    </row>
    <row r="326" spans="1:12" ht="15">
      <c r="A326" s="48"/>
      <c r="B326" s="51"/>
      <c r="C326" s="7"/>
      <c r="D326" s="8"/>
      <c r="E326" s="9"/>
      <c r="F326" s="7"/>
      <c r="G326" s="8"/>
      <c r="H326" s="9"/>
      <c r="I326" s="54"/>
      <c r="J326" s="54"/>
      <c r="K326" s="54"/>
      <c r="L326" s="57"/>
    </row>
    <row r="327" spans="1:12" ht="15">
      <c r="A327" s="46" t="s">
        <v>208</v>
      </c>
      <c r="B327" s="49" t="s">
        <v>209</v>
      </c>
      <c r="C327" s="1"/>
      <c r="D327" s="2"/>
      <c r="E327" s="3"/>
      <c r="F327" s="1"/>
      <c r="G327" s="2"/>
      <c r="H327" s="3"/>
      <c r="I327" s="52">
        <v>1000000</v>
      </c>
      <c r="J327" s="52">
        <v>0</v>
      </c>
      <c r="K327" s="52">
        <v>0</v>
      </c>
      <c r="L327" s="55">
        <f aca="true" t="shared" si="92" ref="L327">SUM(I327:K329)</f>
        <v>1000000</v>
      </c>
    </row>
    <row r="328" spans="1:12" ht="18" customHeight="1">
      <c r="A328" s="47"/>
      <c r="B328" s="50"/>
      <c r="C328" s="4"/>
      <c r="D328" s="5"/>
      <c r="E328" s="6"/>
      <c r="F328" s="4"/>
      <c r="G328" s="5"/>
      <c r="H328" s="6"/>
      <c r="I328" s="53"/>
      <c r="J328" s="53"/>
      <c r="K328" s="53"/>
      <c r="L328" s="56"/>
    </row>
    <row r="329" spans="1:12" ht="15">
      <c r="A329" s="48"/>
      <c r="B329" s="51"/>
      <c r="C329" s="7"/>
      <c r="D329" s="8"/>
      <c r="E329" s="9"/>
      <c r="F329" s="7"/>
      <c r="G329" s="8"/>
      <c r="H329" s="9"/>
      <c r="I329" s="54"/>
      <c r="J329" s="54"/>
      <c r="K329" s="54"/>
      <c r="L329" s="57"/>
    </row>
    <row r="330" spans="1:12" ht="15">
      <c r="A330" s="46" t="s">
        <v>210</v>
      </c>
      <c r="B330" s="49" t="s">
        <v>211</v>
      </c>
      <c r="C330" s="1"/>
      <c r="D330" s="2"/>
      <c r="E330" s="3"/>
      <c r="F330" s="1"/>
      <c r="G330" s="2"/>
      <c r="H330" s="3"/>
      <c r="I330" s="52">
        <v>-999402</v>
      </c>
      <c r="J330" s="52">
        <v>0</v>
      </c>
      <c r="K330" s="52">
        <v>0</v>
      </c>
      <c r="L330" s="55">
        <f aca="true" t="shared" si="93" ref="L330">SUM(I330:K332)</f>
        <v>-999402</v>
      </c>
    </row>
    <row r="331" spans="1:12" ht="18" customHeight="1">
      <c r="A331" s="47"/>
      <c r="B331" s="50"/>
      <c r="C331" s="4"/>
      <c r="D331" s="5"/>
      <c r="E331" s="6"/>
      <c r="F331" s="4"/>
      <c r="G331" s="5"/>
      <c r="H331" s="6"/>
      <c r="I331" s="53"/>
      <c r="J331" s="53"/>
      <c r="K331" s="53"/>
      <c r="L331" s="56"/>
    </row>
    <row r="332" spans="1:12" ht="15">
      <c r="A332" s="48"/>
      <c r="B332" s="51"/>
      <c r="C332" s="7"/>
      <c r="D332" s="8"/>
      <c r="E332" s="9"/>
      <c r="F332" s="7"/>
      <c r="G332" s="8"/>
      <c r="H332" s="9"/>
      <c r="I332" s="54"/>
      <c r="J332" s="54"/>
      <c r="K332" s="54"/>
      <c r="L332" s="57"/>
    </row>
    <row r="333" spans="1:12" ht="15">
      <c r="A333" s="46" t="s">
        <v>212</v>
      </c>
      <c r="B333" s="49" t="s">
        <v>213</v>
      </c>
      <c r="C333" s="1"/>
      <c r="D333" s="2"/>
      <c r="E333" s="3"/>
      <c r="F333" s="1"/>
      <c r="G333" s="2"/>
      <c r="H333" s="3"/>
      <c r="I333" s="52">
        <v>-1000000</v>
      </c>
      <c r="J333" s="52">
        <v>0</v>
      </c>
      <c r="K333" s="52">
        <v>0</v>
      </c>
      <c r="L333" s="55">
        <f aca="true" t="shared" si="94" ref="L333">SUM(I333:K335)</f>
        <v>-1000000</v>
      </c>
    </row>
    <row r="334" spans="1:12" ht="18" customHeight="1">
      <c r="A334" s="47"/>
      <c r="B334" s="50"/>
      <c r="C334" s="4"/>
      <c r="D334" s="5"/>
      <c r="E334" s="6"/>
      <c r="F334" s="4"/>
      <c r="G334" s="5"/>
      <c r="H334" s="6"/>
      <c r="I334" s="53"/>
      <c r="J334" s="53"/>
      <c r="K334" s="53"/>
      <c r="L334" s="56"/>
    </row>
    <row r="335" spans="1:12" ht="15">
      <c r="A335" s="48"/>
      <c r="B335" s="51"/>
      <c r="C335" s="7"/>
      <c r="D335" s="8"/>
      <c r="E335" s="9"/>
      <c r="F335" s="7"/>
      <c r="G335" s="8"/>
      <c r="H335" s="9"/>
      <c r="I335" s="54"/>
      <c r="J335" s="54"/>
      <c r="K335" s="54"/>
      <c r="L335" s="57"/>
    </row>
    <row r="336" spans="1:12" ht="15">
      <c r="A336" s="46" t="s">
        <v>214</v>
      </c>
      <c r="B336" s="49" t="s">
        <v>215</v>
      </c>
      <c r="C336" s="1"/>
      <c r="D336" s="2"/>
      <c r="E336" s="3"/>
      <c r="F336" s="1"/>
      <c r="G336" s="2"/>
      <c r="H336" s="3"/>
      <c r="I336" s="52">
        <v>0</v>
      </c>
      <c r="J336" s="52">
        <v>0</v>
      </c>
      <c r="K336" s="52">
        <v>0</v>
      </c>
      <c r="L336" s="55">
        <f aca="true" t="shared" si="95" ref="L336">SUM(I336:K338)</f>
        <v>0</v>
      </c>
    </row>
    <row r="337" spans="1:12" ht="18" customHeight="1">
      <c r="A337" s="47"/>
      <c r="B337" s="50"/>
      <c r="C337" s="4"/>
      <c r="D337" s="5"/>
      <c r="E337" s="6"/>
      <c r="F337" s="4"/>
      <c r="G337" s="5"/>
      <c r="H337" s="6"/>
      <c r="I337" s="53"/>
      <c r="J337" s="53"/>
      <c r="K337" s="53"/>
      <c r="L337" s="56"/>
    </row>
    <row r="338" spans="1:12" ht="15">
      <c r="A338" s="48"/>
      <c r="B338" s="51"/>
      <c r="C338" s="7"/>
      <c r="D338" s="8"/>
      <c r="E338" s="9"/>
      <c r="F338" s="7"/>
      <c r="G338" s="8"/>
      <c r="H338" s="9"/>
      <c r="I338" s="54"/>
      <c r="J338" s="54"/>
      <c r="K338" s="54"/>
      <c r="L338" s="57"/>
    </row>
    <row r="339" spans="1:12" ht="15">
      <c r="A339" s="46" t="s">
        <v>216</v>
      </c>
      <c r="B339" s="49" t="s">
        <v>217</v>
      </c>
      <c r="C339" s="1"/>
      <c r="D339" s="2"/>
      <c r="E339" s="3"/>
      <c r="F339" s="1"/>
      <c r="G339" s="2"/>
      <c r="H339" s="3"/>
      <c r="I339" s="52">
        <v>-4055050</v>
      </c>
      <c r="J339" s="52">
        <v>0</v>
      </c>
      <c r="K339" s="52">
        <v>0</v>
      </c>
      <c r="L339" s="55">
        <f aca="true" t="shared" si="96" ref="L339">SUM(I339:K341)</f>
        <v>-4055050</v>
      </c>
    </row>
    <row r="340" spans="1:12" ht="18" customHeight="1">
      <c r="A340" s="47"/>
      <c r="B340" s="50"/>
      <c r="C340" s="4"/>
      <c r="D340" s="5"/>
      <c r="E340" s="6"/>
      <c r="F340" s="4"/>
      <c r="G340" s="5"/>
      <c r="H340" s="6"/>
      <c r="I340" s="53"/>
      <c r="J340" s="53"/>
      <c r="K340" s="53"/>
      <c r="L340" s="56"/>
    </row>
    <row r="341" spans="1:12" ht="15">
      <c r="A341" s="48"/>
      <c r="B341" s="51"/>
      <c r="C341" s="7"/>
      <c r="D341" s="8"/>
      <c r="E341" s="9"/>
      <c r="F341" s="7"/>
      <c r="G341" s="8"/>
      <c r="H341" s="9"/>
      <c r="I341" s="54"/>
      <c r="J341" s="54"/>
      <c r="K341" s="54"/>
      <c r="L341" s="57"/>
    </row>
    <row r="342" spans="1:12" ht="15">
      <c r="A342" s="46" t="s">
        <v>218</v>
      </c>
      <c r="B342" s="49" t="s">
        <v>219</v>
      </c>
      <c r="C342" s="1"/>
      <c r="D342" s="2"/>
      <c r="E342" s="3"/>
      <c r="F342" s="1"/>
      <c r="G342" s="2"/>
      <c r="H342" s="3"/>
      <c r="I342" s="52">
        <v>6000000</v>
      </c>
      <c r="J342" s="52">
        <v>0</v>
      </c>
      <c r="K342" s="52">
        <v>0</v>
      </c>
      <c r="L342" s="55">
        <f aca="true" t="shared" si="97" ref="L342">SUM(I342:K344)</f>
        <v>6000000</v>
      </c>
    </row>
    <row r="343" spans="1:12" ht="18" customHeight="1">
      <c r="A343" s="47"/>
      <c r="B343" s="50"/>
      <c r="C343" s="4"/>
      <c r="D343" s="5"/>
      <c r="E343" s="6"/>
      <c r="F343" s="4"/>
      <c r="G343" s="5"/>
      <c r="H343" s="6"/>
      <c r="I343" s="53"/>
      <c r="J343" s="53"/>
      <c r="K343" s="53"/>
      <c r="L343" s="56"/>
    </row>
    <row r="344" spans="1:12" ht="15">
      <c r="A344" s="48"/>
      <c r="B344" s="51"/>
      <c r="C344" s="7"/>
      <c r="D344" s="8"/>
      <c r="E344" s="9"/>
      <c r="F344" s="7"/>
      <c r="G344" s="8"/>
      <c r="H344" s="9"/>
      <c r="I344" s="54"/>
      <c r="J344" s="54"/>
      <c r="K344" s="54"/>
      <c r="L344" s="57"/>
    </row>
    <row r="345" spans="1:12" ht="15">
      <c r="A345" s="46" t="s">
        <v>220</v>
      </c>
      <c r="B345" s="49" t="s">
        <v>221</v>
      </c>
      <c r="C345" s="1"/>
      <c r="D345" s="2"/>
      <c r="E345" s="3"/>
      <c r="F345" s="1"/>
      <c r="G345" s="2"/>
      <c r="H345" s="3"/>
      <c r="I345" s="52">
        <v>360592</v>
      </c>
      <c r="J345" s="52">
        <v>0</v>
      </c>
      <c r="K345" s="52">
        <v>0</v>
      </c>
      <c r="L345" s="55">
        <f aca="true" t="shared" si="98" ref="L345">SUM(I345:K347)</f>
        <v>360592</v>
      </c>
    </row>
    <row r="346" spans="1:12" ht="18" customHeight="1">
      <c r="A346" s="47"/>
      <c r="B346" s="50"/>
      <c r="C346" s="4"/>
      <c r="D346" s="5"/>
      <c r="E346" s="6"/>
      <c r="F346" s="4"/>
      <c r="G346" s="5"/>
      <c r="H346" s="6"/>
      <c r="I346" s="53"/>
      <c r="J346" s="53"/>
      <c r="K346" s="53"/>
      <c r="L346" s="56"/>
    </row>
    <row r="347" spans="1:12" ht="15">
      <c r="A347" s="48"/>
      <c r="B347" s="51"/>
      <c r="C347" s="7"/>
      <c r="D347" s="8"/>
      <c r="E347" s="9"/>
      <c r="F347" s="7"/>
      <c r="G347" s="8"/>
      <c r="H347" s="9"/>
      <c r="I347" s="54"/>
      <c r="J347" s="54"/>
      <c r="K347" s="54"/>
      <c r="L347" s="57"/>
    </row>
    <row r="348" spans="1:12" ht="18" customHeight="1">
      <c r="A348" s="61" t="s">
        <v>222</v>
      </c>
      <c r="B348" s="37"/>
      <c r="C348" s="62" t="s">
        <v>122</v>
      </c>
      <c r="D348" s="63"/>
      <c r="E348" s="64"/>
      <c r="F348" s="62" t="s">
        <v>123</v>
      </c>
      <c r="G348" s="63"/>
      <c r="H348" s="64"/>
      <c r="I348" s="15">
        <f>SUM(I294:I345)</f>
        <v>2146716</v>
      </c>
      <c r="J348" s="15">
        <f aca="true" t="shared" si="99" ref="J348:K348">SUM(J294:J345)</f>
        <v>0</v>
      </c>
      <c r="K348" s="15">
        <f t="shared" si="99"/>
        <v>0</v>
      </c>
      <c r="L348" s="16">
        <f>SUM(I348:K348)</f>
        <v>2146716</v>
      </c>
    </row>
    <row r="349" spans="1:12" ht="6.75" customHeight="1">
      <c r="A349" s="65" t="s">
        <v>123</v>
      </c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66"/>
    </row>
    <row r="350" spans="1:12" ht="18" customHeight="1">
      <c r="A350" s="40" t="s">
        <v>223</v>
      </c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8"/>
    </row>
    <row r="351" spans="1:12" ht="15">
      <c r="A351" s="46" t="s">
        <v>224</v>
      </c>
      <c r="B351" s="49" t="s">
        <v>225</v>
      </c>
      <c r="C351" s="1"/>
      <c r="D351" s="2"/>
      <c r="E351" s="3"/>
      <c r="F351" s="1"/>
      <c r="G351" s="2"/>
      <c r="H351" s="3"/>
      <c r="I351" s="52">
        <v>23431038</v>
      </c>
      <c r="J351" s="52">
        <v>83103146</v>
      </c>
      <c r="K351" s="52">
        <v>0</v>
      </c>
      <c r="L351" s="55">
        <f>SUM(I351:K353)</f>
        <v>106534184</v>
      </c>
    </row>
    <row r="352" spans="1:12" ht="18" customHeight="1">
      <c r="A352" s="47"/>
      <c r="B352" s="50"/>
      <c r="C352" s="4"/>
      <c r="D352" s="5"/>
      <c r="E352" s="6"/>
      <c r="F352" s="4"/>
      <c r="G352" s="5"/>
      <c r="H352" s="6"/>
      <c r="I352" s="53"/>
      <c r="J352" s="53"/>
      <c r="K352" s="53"/>
      <c r="L352" s="56"/>
    </row>
    <row r="353" spans="1:12" ht="15">
      <c r="A353" s="48"/>
      <c r="B353" s="51"/>
      <c r="C353" s="7"/>
      <c r="D353" s="8"/>
      <c r="E353" s="9"/>
      <c r="F353" s="7"/>
      <c r="G353" s="8"/>
      <c r="H353" s="9"/>
      <c r="I353" s="54"/>
      <c r="J353" s="54"/>
      <c r="K353" s="54"/>
      <c r="L353" s="57"/>
    </row>
    <row r="354" spans="1:12" ht="15">
      <c r="A354" s="46" t="s">
        <v>226</v>
      </c>
      <c r="B354" s="49" t="s">
        <v>227</v>
      </c>
      <c r="C354" s="1"/>
      <c r="D354" s="2"/>
      <c r="E354" s="3"/>
      <c r="F354" s="1"/>
      <c r="G354" s="2"/>
      <c r="H354" s="3"/>
      <c r="I354" s="52">
        <v>31313832</v>
      </c>
      <c r="J354" s="52">
        <v>0</v>
      </c>
      <c r="K354" s="52">
        <v>0</v>
      </c>
      <c r="L354" s="55">
        <f aca="true" t="shared" si="100" ref="L354">SUM(I354:K356)</f>
        <v>31313832</v>
      </c>
    </row>
    <row r="355" spans="1:12" ht="18" customHeight="1">
      <c r="A355" s="47"/>
      <c r="B355" s="50"/>
      <c r="C355" s="4"/>
      <c r="D355" s="5"/>
      <c r="E355" s="6"/>
      <c r="F355" s="4"/>
      <c r="G355" s="5"/>
      <c r="H355" s="6"/>
      <c r="I355" s="53"/>
      <c r="J355" s="53"/>
      <c r="K355" s="53"/>
      <c r="L355" s="56"/>
    </row>
    <row r="356" spans="1:12" ht="15">
      <c r="A356" s="48"/>
      <c r="B356" s="51"/>
      <c r="C356" s="7"/>
      <c r="D356" s="8"/>
      <c r="E356" s="9"/>
      <c r="F356" s="7"/>
      <c r="G356" s="8"/>
      <c r="H356" s="9"/>
      <c r="I356" s="54"/>
      <c r="J356" s="54"/>
      <c r="K356" s="54"/>
      <c r="L356" s="57"/>
    </row>
    <row r="357" spans="1:12" ht="15">
      <c r="A357" s="46" t="s">
        <v>228</v>
      </c>
      <c r="B357" s="49" t="s">
        <v>229</v>
      </c>
      <c r="C357" s="1"/>
      <c r="D357" s="2"/>
      <c r="E357" s="3"/>
      <c r="F357" s="1"/>
      <c r="G357" s="2"/>
      <c r="H357" s="3"/>
      <c r="I357" s="52">
        <v>25710314</v>
      </c>
      <c r="J357" s="52">
        <v>0</v>
      </c>
      <c r="K357" s="52">
        <v>0</v>
      </c>
      <c r="L357" s="55">
        <f aca="true" t="shared" si="101" ref="L357">SUM(I357:K359)</f>
        <v>25710314</v>
      </c>
    </row>
    <row r="358" spans="1:12" ht="18" customHeight="1">
      <c r="A358" s="47"/>
      <c r="B358" s="50"/>
      <c r="C358" s="4"/>
      <c r="D358" s="5"/>
      <c r="E358" s="6"/>
      <c r="F358" s="4"/>
      <c r="G358" s="5"/>
      <c r="H358" s="6"/>
      <c r="I358" s="53"/>
      <c r="J358" s="53"/>
      <c r="K358" s="53"/>
      <c r="L358" s="56"/>
    </row>
    <row r="359" spans="1:12" ht="15">
      <c r="A359" s="48"/>
      <c r="B359" s="51"/>
      <c r="C359" s="7"/>
      <c r="D359" s="8"/>
      <c r="E359" s="9"/>
      <c r="F359" s="7"/>
      <c r="G359" s="8"/>
      <c r="H359" s="9"/>
      <c r="I359" s="54"/>
      <c r="J359" s="54"/>
      <c r="K359" s="54"/>
      <c r="L359" s="57"/>
    </row>
    <row r="360" spans="1:12" ht="18" customHeight="1">
      <c r="A360" s="61" t="s">
        <v>230</v>
      </c>
      <c r="B360" s="37"/>
      <c r="C360" s="62" t="s">
        <v>122</v>
      </c>
      <c r="D360" s="63"/>
      <c r="E360" s="64"/>
      <c r="F360" s="62" t="s">
        <v>123</v>
      </c>
      <c r="G360" s="63"/>
      <c r="H360" s="64"/>
      <c r="I360" s="15">
        <f>SUM(I351:I359)</f>
        <v>80455184</v>
      </c>
      <c r="J360" s="15">
        <f aca="true" t="shared" si="102" ref="J360:K360">SUM(J351:J359)</f>
        <v>83103146</v>
      </c>
      <c r="K360" s="15">
        <f t="shared" si="102"/>
        <v>0</v>
      </c>
      <c r="L360" s="16">
        <f>SUM(I360:K360)</f>
        <v>163558330</v>
      </c>
    </row>
    <row r="361" spans="1:12" ht="6.75" customHeight="1">
      <c r="A361" s="65" t="s">
        <v>123</v>
      </c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66"/>
    </row>
    <row r="362" spans="1:12" ht="18" customHeight="1">
      <c r="A362" s="40" t="s">
        <v>231</v>
      </c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8"/>
    </row>
    <row r="363" spans="1:12" ht="15">
      <c r="A363" s="46" t="s">
        <v>232</v>
      </c>
      <c r="B363" s="49" t="s">
        <v>233</v>
      </c>
      <c r="C363" s="1"/>
      <c r="D363" s="2"/>
      <c r="E363" s="3"/>
      <c r="F363" s="1"/>
      <c r="G363" s="2"/>
      <c r="H363" s="3"/>
      <c r="I363" s="52">
        <v>493551</v>
      </c>
      <c r="J363" s="52">
        <v>0</v>
      </c>
      <c r="K363" s="52">
        <v>0</v>
      </c>
      <c r="L363" s="55">
        <f>SUM(I363:K365)</f>
        <v>493551</v>
      </c>
    </row>
    <row r="364" spans="1:12" ht="18" customHeight="1">
      <c r="A364" s="47"/>
      <c r="B364" s="50"/>
      <c r="C364" s="4"/>
      <c r="D364" s="5"/>
      <c r="E364" s="6"/>
      <c r="F364" s="4"/>
      <c r="G364" s="5"/>
      <c r="H364" s="6"/>
      <c r="I364" s="53"/>
      <c r="J364" s="53"/>
      <c r="K364" s="53"/>
      <c r="L364" s="56"/>
    </row>
    <row r="365" spans="1:12" ht="15">
      <c r="A365" s="48"/>
      <c r="B365" s="51"/>
      <c r="C365" s="7"/>
      <c r="D365" s="8"/>
      <c r="E365" s="9"/>
      <c r="F365" s="7"/>
      <c r="G365" s="8"/>
      <c r="H365" s="9"/>
      <c r="I365" s="54"/>
      <c r="J365" s="54"/>
      <c r="K365" s="54"/>
      <c r="L365" s="57"/>
    </row>
    <row r="366" spans="1:12" ht="15">
      <c r="A366" s="46" t="s">
        <v>234</v>
      </c>
      <c r="B366" s="49" t="s">
        <v>235</v>
      </c>
      <c r="C366" s="1"/>
      <c r="D366" s="2"/>
      <c r="E366" s="3"/>
      <c r="F366" s="1"/>
      <c r="G366" s="2"/>
      <c r="H366" s="3"/>
      <c r="I366" s="52">
        <v>81679</v>
      </c>
      <c r="J366" s="52">
        <v>0</v>
      </c>
      <c r="K366" s="52">
        <v>0</v>
      </c>
      <c r="L366" s="55">
        <f aca="true" t="shared" si="103" ref="L366">SUM(I366:K368)</f>
        <v>81679</v>
      </c>
    </row>
    <row r="367" spans="1:12" ht="18" customHeight="1">
      <c r="A367" s="47"/>
      <c r="B367" s="50"/>
      <c r="C367" s="4"/>
      <c r="D367" s="5"/>
      <c r="E367" s="6"/>
      <c r="F367" s="4"/>
      <c r="G367" s="5"/>
      <c r="H367" s="6"/>
      <c r="I367" s="53"/>
      <c r="J367" s="53"/>
      <c r="K367" s="53"/>
      <c r="L367" s="56"/>
    </row>
    <row r="368" spans="1:12" ht="15">
      <c r="A368" s="48"/>
      <c r="B368" s="51"/>
      <c r="C368" s="7"/>
      <c r="D368" s="8"/>
      <c r="E368" s="9"/>
      <c r="F368" s="7"/>
      <c r="G368" s="8"/>
      <c r="H368" s="9"/>
      <c r="I368" s="54"/>
      <c r="J368" s="54"/>
      <c r="K368" s="54"/>
      <c r="L368" s="57"/>
    </row>
    <row r="369" spans="1:12" ht="15">
      <c r="A369" s="46" t="s">
        <v>236</v>
      </c>
      <c r="B369" s="49" t="s">
        <v>237</v>
      </c>
      <c r="C369" s="1"/>
      <c r="D369" s="2"/>
      <c r="E369" s="3"/>
      <c r="F369" s="1"/>
      <c r="G369" s="2"/>
      <c r="H369" s="3"/>
      <c r="I369" s="52">
        <v>-493551</v>
      </c>
      <c r="J369" s="52">
        <v>0</v>
      </c>
      <c r="K369" s="52">
        <v>0</v>
      </c>
      <c r="L369" s="55">
        <f aca="true" t="shared" si="104" ref="L369">SUM(I369:K371)</f>
        <v>-493551</v>
      </c>
    </row>
    <row r="370" spans="1:12" ht="18" customHeight="1">
      <c r="A370" s="47"/>
      <c r="B370" s="50"/>
      <c r="C370" s="4"/>
      <c r="D370" s="5"/>
      <c r="E370" s="6"/>
      <c r="F370" s="4"/>
      <c r="G370" s="5"/>
      <c r="H370" s="6"/>
      <c r="I370" s="53"/>
      <c r="J370" s="53"/>
      <c r="K370" s="53"/>
      <c r="L370" s="56"/>
    </row>
    <row r="371" spans="1:12" ht="15">
      <c r="A371" s="48"/>
      <c r="B371" s="51"/>
      <c r="C371" s="7"/>
      <c r="D371" s="8"/>
      <c r="E371" s="9"/>
      <c r="F371" s="7"/>
      <c r="G371" s="8"/>
      <c r="H371" s="9"/>
      <c r="I371" s="54"/>
      <c r="J371" s="54"/>
      <c r="K371" s="54"/>
      <c r="L371" s="57"/>
    </row>
    <row r="372" spans="1:12" ht="15">
      <c r="A372" s="46" t="s">
        <v>238</v>
      </c>
      <c r="B372" s="49" t="s">
        <v>239</v>
      </c>
      <c r="C372" s="1"/>
      <c r="D372" s="2"/>
      <c r="E372" s="3"/>
      <c r="F372" s="1"/>
      <c r="G372" s="2"/>
      <c r="H372" s="3"/>
      <c r="I372" s="52">
        <v>419904</v>
      </c>
      <c r="J372" s="52">
        <v>0</v>
      </c>
      <c r="K372" s="52">
        <v>0</v>
      </c>
      <c r="L372" s="55">
        <f aca="true" t="shared" si="105" ref="L372">SUM(I372:K374)</f>
        <v>419904</v>
      </c>
    </row>
    <row r="373" spans="1:12" ht="18" customHeight="1">
      <c r="A373" s="47"/>
      <c r="B373" s="50"/>
      <c r="C373" s="4"/>
      <c r="D373" s="5"/>
      <c r="E373" s="6"/>
      <c r="F373" s="4"/>
      <c r="G373" s="5"/>
      <c r="H373" s="6"/>
      <c r="I373" s="53"/>
      <c r="J373" s="53"/>
      <c r="K373" s="53"/>
      <c r="L373" s="56"/>
    </row>
    <row r="374" spans="1:12" ht="15">
      <c r="A374" s="48"/>
      <c r="B374" s="51"/>
      <c r="C374" s="7"/>
      <c r="D374" s="8"/>
      <c r="E374" s="9"/>
      <c r="F374" s="7"/>
      <c r="G374" s="8"/>
      <c r="H374" s="9"/>
      <c r="I374" s="54"/>
      <c r="J374" s="54"/>
      <c r="K374" s="54"/>
      <c r="L374" s="57"/>
    </row>
    <row r="375" spans="1:12" ht="18" customHeight="1">
      <c r="A375" s="61" t="s">
        <v>240</v>
      </c>
      <c r="B375" s="37"/>
      <c r="C375" s="62" t="s">
        <v>122</v>
      </c>
      <c r="D375" s="63"/>
      <c r="E375" s="64"/>
      <c r="F375" s="62" t="s">
        <v>123</v>
      </c>
      <c r="G375" s="63"/>
      <c r="H375" s="64"/>
      <c r="I375" s="15">
        <f>SUM(I363:I374)</f>
        <v>501583</v>
      </c>
      <c r="J375" s="15">
        <f aca="true" t="shared" si="106" ref="J375:K375">SUM(J363:J374)</f>
        <v>0</v>
      </c>
      <c r="K375" s="15">
        <f t="shared" si="106"/>
        <v>0</v>
      </c>
      <c r="L375" s="16">
        <f>SUM(I375:K375)</f>
        <v>501583</v>
      </c>
    </row>
    <row r="376" spans="1:12" ht="6.75" customHeight="1">
      <c r="A376" s="65" t="s">
        <v>123</v>
      </c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66"/>
    </row>
    <row r="377" spans="1:12" ht="18" customHeight="1">
      <c r="A377" s="40" t="s">
        <v>241</v>
      </c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8"/>
    </row>
    <row r="378" spans="1:12" ht="15">
      <c r="A378" s="46" t="s">
        <v>242</v>
      </c>
      <c r="B378" s="49" t="s">
        <v>243</v>
      </c>
      <c r="C378" s="1"/>
      <c r="D378" s="2"/>
      <c r="E378" s="3"/>
      <c r="F378" s="1"/>
      <c r="G378" s="2"/>
      <c r="H378" s="3"/>
      <c r="I378" s="52">
        <v>56000</v>
      </c>
      <c r="J378" s="52">
        <v>0</v>
      </c>
      <c r="K378" s="52">
        <v>0</v>
      </c>
      <c r="L378" s="55">
        <f>SUM(I378:K380)</f>
        <v>56000</v>
      </c>
    </row>
    <row r="379" spans="1:12" ht="18" customHeight="1">
      <c r="A379" s="47"/>
      <c r="B379" s="50"/>
      <c r="C379" s="4"/>
      <c r="D379" s="5"/>
      <c r="E379" s="6"/>
      <c r="F379" s="4"/>
      <c r="G379" s="5"/>
      <c r="H379" s="6"/>
      <c r="I379" s="53"/>
      <c r="J379" s="53"/>
      <c r="K379" s="53"/>
      <c r="L379" s="56"/>
    </row>
    <row r="380" spans="1:12" ht="15">
      <c r="A380" s="48"/>
      <c r="B380" s="51"/>
      <c r="C380" s="7"/>
      <c r="D380" s="8"/>
      <c r="E380" s="9"/>
      <c r="F380" s="7"/>
      <c r="G380" s="8"/>
      <c r="H380" s="9"/>
      <c r="I380" s="54"/>
      <c r="J380" s="54"/>
      <c r="K380" s="54"/>
      <c r="L380" s="57"/>
    </row>
    <row r="381" spans="1:12" ht="15">
      <c r="A381" s="46" t="s">
        <v>244</v>
      </c>
      <c r="B381" s="49" t="s">
        <v>245</v>
      </c>
      <c r="C381" s="1"/>
      <c r="D381" s="2"/>
      <c r="E381" s="3"/>
      <c r="F381" s="1"/>
      <c r="G381" s="2"/>
      <c r="H381" s="3"/>
      <c r="I381" s="52">
        <v>-346930</v>
      </c>
      <c r="J381" s="52">
        <v>0</v>
      </c>
      <c r="K381" s="52">
        <v>0</v>
      </c>
      <c r="L381" s="55">
        <f aca="true" t="shared" si="107" ref="L381">SUM(I381:K383)</f>
        <v>-346930</v>
      </c>
    </row>
    <row r="382" spans="1:12" ht="18" customHeight="1">
      <c r="A382" s="47"/>
      <c r="B382" s="50"/>
      <c r="C382" s="4"/>
      <c r="D382" s="5"/>
      <c r="E382" s="6"/>
      <c r="F382" s="4"/>
      <c r="G382" s="5"/>
      <c r="H382" s="6"/>
      <c r="I382" s="53"/>
      <c r="J382" s="53"/>
      <c r="K382" s="53"/>
      <c r="L382" s="56"/>
    </row>
    <row r="383" spans="1:12" ht="15">
      <c r="A383" s="48"/>
      <c r="B383" s="51"/>
      <c r="C383" s="7"/>
      <c r="D383" s="8"/>
      <c r="E383" s="9"/>
      <c r="F383" s="7"/>
      <c r="G383" s="8"/>
      <c r="H383" s="9"/>
      <c r="I383" s="54"/>
      <c r="J383" s="54"/>
      <c r="K383" s="54"/>
      <c r="L383" s="57"/>
    </row>
    <row r="384" spans="1:12" ht="15">
      <c r="A384" s="46" t="s">
        <v>246</v>
      </c>
      <c r="B384" s="49" t="s">
        <v>247</v>
      </c>
      <c r="C384" s="1"/>
      <c r="D384" s="2"/>
      <c r="E384" s="3"/>
      <c r="F384" s="1"/>
      <c r="G384" s="2"/>
      <c r="H384" s="3"/>
      <c r="I384" s="52">
        <v>99107</v>
      </c>
      <c r="J384" s="52">
        <v>2058112</v>
      </c>
      <c r="K384" s="52">
        <v>0</v>
      </c>
      <c r="L384" s="55">
        <f aca="true" t="shared" si="108" ref="L384">SUM(I384:K386)</f>
        <v>2157219</v>
      </c>
    </row>
    <row r="385" spans="1:12" ht="18" customHeight="1">
      <c r="A385" s="47"/>
      <c r="B385" s="50"/>
      <c r="C385" s="4"/>
      <c r="D385" s="5"/>
      <c r="E385" s="6"/>
      <c r="F385" s="4"/>
      <c r="G385" s="5"/>
      <c r="H385" s="6"/>
      <c r="I385" s="53"/>
      <c r="J385" s="53"/>
      <c r="K385" s="53"/>
      <c r="L385" s="56"/>
    </row>
    <row r="386" spans="1:12" ht="15">
      <c r="A386" s="48"/>
      <c r="B386" s="51"/>
      <c r="C386" s="7"/>
      <c r="D386" s="8"/>
      <c r="E386" s="9"/>
      <c r="F386" s="7"/>
      <c r="G386" s="8"/>
      <c r="H386" s="9"/>
      <c r="I386" s="54"/>
      <c r="J386" s="54"/>
      <c r="K386" s="54"/>
      <c r="L386" s="57"/>
    </row>
    <row r="387" spans="1:12" ht="15">
      <c r="A387" s="46" t="s">
        <v>248</v>
      </c>
      <c r="B387" s="49" t="s">
        <v>249</v>
      </c>
      <c r="C387" s="1"/>
      <c r="D387" s="2"/>
      <c r="E387" s="3"/>
      <c r="F387" s="1"/>
      <c r="G387" s="2"/>
      <c r="H387" s="3"/>
      <c r="I387" s="52">
        <v>4673983.53</v>
      </c>
      <c r="J387" s="52">
        <v>0</v>
      </c>
      <c r="K387" s="52">
        <v>0</v>
      </c>
      <c r="L387" s="55">
        <f aca="true" t="shared" si="109" ref="L387">SUM(I387:K389)</f>
        <v>4673983.53</v>
      </c>
    </row>
    <row r="388" spans="1:12" ht="18" customHeight="1">
      <c r="A388" s="47"/>
      <c r="B388" s="50"/>
      <c r="C388" s="4"/>
      <c r="D388" s="5"/>
      <c r="E388" s="6"/>
      <c r="F388" s="4"/>
      <c r="G388" s="5"/>
      <c r="H388" s="6"/>
      <c r="I388" s="53"/>
      <c r="J388" s="53"/>
      <c r="K388" s="53"/>
      <c r="L388" s="56"/>
    </row>
    <row r="389" spans="1:12" ht="15">
      <c r="A389" s="48"/>
      <c r="B389" s="51"/>
      <c r="C389" s="7"/>
      <c r="D389" s="8"/>
      <c r="E389" s="9"/>
      <c r="F389" s="7"/>
      <c r="G389" s="8"/>
      <c r="H389" s="9"/>
      <c r="I389" s="54"/>
      <c r="J389" s="54"/>
      <c r="K389" s="54"/>
      <c r="L389" s="57"/>
    </row>
    <row r="390" spans="1:12" ht="18" customHeight="1">
      <c r="A390" s="61" t="s">
        <v>250</v>
      </c>
      <c r="B390" s="37"/>
      <c r="C390" s="62" t="s">
        <v>122</v>
      </c>
      <c r="D390" s="63"/>
      <c r="E390" s="64"/>
      <c r="F390" s="62" t="s">
        <v>123</v>
      </c>
      <c r="G390" s="63"/>
      <c r="H390" s="64"/>
      <c r="I390" s="15">
        <f>SUM(I378:I389)</f>
        <v>4482160.53</v>
      </c>
      <c r="J390" s="15">
        <f aca="true" t="shared" si="110" ref="J390:L390">SUM(J378:J389)</f>
        <v>2058112</v>
      </c>
      <c r="K390" s="15">
        <f t="shared" si="110"/>
        <v>0</v>
      </c>
      <c r="L390" s="17">
        <f t="shared" si="110"/>
        <v>6540272.53</v>
      </c>
    </row>
    <row r="391" spans="1:12" ht="6.75" customHeight="1">
      <c r="A391" s="65" t="s">
        <v>123</v>
      </c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66"/>
    </row>
    <row r="392" spans="1:12" ht="18" customHeight="1">
      <c r="A392" s="40" t="s">
        <v>251</v>
      </c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8"/>
    </row>
    <row r="393" spans="1:12" ht="15">
      <c r="A393" s="46" t="s">
        <v>252</v>
      </c>
      <c r="B393" s="49" t="s">
        <v>253</v>
      </c>
      <c r="C393" s="1"/>
      <c r="D393" s="2"/>
      <c r="E393" s="3"/>
      <c r="F393" s="1"/>
      <c r="G393" s="2"/>
      <c r="H393" s="3"/>
      <c r="I393" s="52">
        <v>-1500000</v>
      </c>
      <c r="J393" s="52">
        <v>1460000</v>
      </c>
      <c r="K393" s="52">
        <v>2000000</v>
      </c>
      <c r="L393" s="55">
        <f>SUM(I393:K395)</f>
        <v>1960000</v>
      </c>
    </row>
    <row r="394" spans="1:12" ht="18" customHeight="1">
      <c r="A394" s="47"/>
      <c r="B394" s="50"/>
      <c r="C394" s="4"/>
      <c r="D394" s="5"/>
      <c r="E394" s="6"/>
      <c r="F394" s="4"/>
      <c r="G394" s="5"/>
      <c r="H394" s="6"/>
      <c r="I394" s="53"/>
      <c r="J394" s="53"/>
      <c r="K394" s="53"/>
      <c r="L394" s="56"/>
    </row>
    <row r="395" spans="1:12" ht="15">
      <c r="A395" s="48"/>
      <c r="B395" s="51"/>
      <c r="C395" s="7"/>
      <c r="D395" s="8"/>
      <c r="E395" s="9"/>
      <c r="F395" s="7"/>
      <c r="G395" s="8"/>
      <c r="H395" s="9"/>
      <c r="I395" s="54"/>
      <c r="J395" s="54"/>
      <c r="K395" s="54"/>
      <c r="L395" s="57"/>
    </row>
    <row r="396" spans="1:12" ht="15">
      <c r="A396" s="46" t="s">
        <v>254</v>
      </c>
      <c r="B396" s="49" t="s">
        <v>255</v>
      </c>
      <c r="C396" s="1"/>
      <c r="D396" s="2"/>
      <c r="E396" s="3"/>
      <c r="F396" s="1"/>
      <c r="G396" s="2"/>
      <c r="H396" s="3"/>
      <c r="I396" s="52">
        <v>4340480</v>
      </c>
      <c r="J396" s="52">
        <v>24301334</v>
      </c>
      <c r="K396" s="52">
        <v>10585810</v>
      </c>
      <c r="L396" s="55">
        <f>SUM(I396:K398)</f>
        <v>39227624</v>
      </c>
    </row>
    <row r="397" spans="1:12" ht="18" customHeight="1">
      <c r="A397" s="47"/>
      <c r="B397" s="50"/>
      <c r="C397" s="4"/>
      <c r="D397" s="5"/>
      <c r="E397" s="6"/>
      <c r="F397" s="4"/>
      <c r="G397" s="5"/>
      <c r="H397" s="6"/>
      <c r="I397" s="53"/>
      <c r="J397" s="53"/>
      <c r="K397" s="53"/>
      <c r="L397" s="56"/>
    </row>
    <row r="398" spans="1:12" ht="15">
      <c r="A398" s="48"/>
      <c r="B398" s="51"/>
      <c r="C398" s="7"/>
      <c r="D398" s="8"/>
      <c r="E398" s="9"/>
      <c r="F398" s="7"/>
      <c r="G398" s="8"/>
      <c r="H398" s="9"/>
      <c r="I398" s="54"/>
      <c r="J398" s="54"/>
      <c r="K398" s="54"/>
      <c r="L398" s="57"/>
    </row>
    <row r="399" spans="1:12" ht="18" customHeight="1">
      <c r="A399" s="61" t="s">
        <v>256</v>
      </c>
      <c r="B399" s="37"/>
      <c r="C399" s="62" t="s">
        <v>122</v>
      </c>
      <c r="D399" s="63"/>
      <c r="E399" s="64"/>
      <c r="F399" s="62" t="s">
        <v>123</v>
      </c>
      <c r="G399" s="63"/>
      <c r="H399" s="64"/>
      <c r="I399" s="15">
        <f>SUM(I393:I398)</f>
        <v>2840480</v>
      </c>
      <c r="J399" s="15">
        <f aca="true" t="shared" si="111" ref="J399:K399">SUM(J393:J398)</f>
        <v>25761334</v>
      </c>
      <c r="K399" s="15">
        <f t="shared" si="111"/>
        <v>12585810</v>
      </c>
      <c r="L399" s="16">
        <f>SUM(I399:K399)</f>
        <v>41187624</v>
      </c>
    </row>
    <row r="400" spans="1:12" ht="6.75" customHeight="1">
      <c r="A400" s="65" t="s">
        <v>123</v>
      </c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66"/>
    </row>
    <row r="401" spans="1:12" ht="18" customHeight="1">
      <c r="A401" s="40" t="s">
        <v>257</v>
      </c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8"/>
    </row>
    <row r="402" spans="1:12" ht="15">
      <c r="A402" s="46" t="s">
        <v>258</v>
      </c>
      <c r="B402" s="49" t="s">
        <v>259</v>
      </c>
      <c r="C402" s="1"/>
      <c r="D402" s="2"/>
      <c r="E402" s="3"/>
      <c r="F402" s="1"/>
      <c r="G402" s="2"/>
      <c r="H402" s="3"/>
      <c r="I402" s="52">
        <v>-500000</v>
      </c>
      <c r="J402" s="52">
        <v>0</v>
      </c>
      <c r="K402" s="52">
        <v>0</v>
      </c>
      <c r="L402" s="55">
        <f>SUM(I402:K404)</f>
        <v>-500000</v>
      </c>
    </row>
    <row r="403" spans="1:12" ht="18" customHeight="1">
      <c r="A403" s="47"/>
      <c r="B403" s="50"/>
      <c r="C403" s="4"/>
      <c r="D403" s="5"/>
      <c r="E403" s="6"/>
      <c r="F403" s="4"/>
      <c r="G403" s="5"/>
      <c r="H403" s="6"/>
      <c r="I403" s="53"/>
      <c r="J403" s="53"/>
      <c r="K403" s="53"/>
      <c r="L403" s="56"/>
    </row>
    <row r="404" spans="1:12" ht="15">
      <c r="A404" s="48"/>
      <c r="B404" s="51"/>
      <c r="C404" s="7"/>
      <c r="D404" s="8"/>
      <c r="E404" s="9"/>
      <c r="F404" s="7"/>
      <c r="G404" s="8"/>
      <c r="H404" s="9"/>
      <c r="I404" s="54"/>
      <c r="J404" s="54"/>
      <c r="K404" s="54"/>
      <c r="L404" s="57"/>
    </row>
    <row r="405" spans="1:12" ht="15">
      <c r="A405" s="46" t="s">
        <v>260</v>
      </c>
      <c r="B405" s="49" t="s">
        <v>261</v>
      </c>
      <c r="C405" s="1"/>
      <c r="D405" s="2"/>
      <c r="E405" s="3"/>
      <c r="F405" s="1"/>
      <c r="G405" s="2"/>
      <c r="H405" s="3"/>
      <c r="I405" s="52">
        <v>-1152</v>
      </c>
      <c r="J405" s="52">
        <v>0</v>
      </c>
      <c r="K405" s="52">
        <v>0</v>
      </c>
      <c r="L405" s="55">
        <f aca="true" t="shared" si="112" ref="L405">SUM(I405:K407)</f>
        <v>-1152</v>
      </c>
    </row>
    <row r="406" spans="1:12" ht="18" customHeight="1">
      <c r="A406" s="47"/>
      <c r="B406" s="50"/>
      <c r="C406" s="4"/>
      <c r="D406" s="5"/>
      <c r="E406" s="6"/>
      <c r="F406" s="4"/>
      <c r="G406" s="5"/>
      <c r="H406" s="6"/>
      <c r="I406" s="53"/>
      <c r="J406" s="53"/>
      <c r="K406" s="53"/>
      <c r="L406" s="56"/>
    </row>
    <row r="407" spans="1:12" ht="15">
      <c r="A407" s="48"/>
      <c r="B407" s="51"/>
      <c r="C407" s="7"/>
      <c r="D407" s="8"/>
      <c r="E407" s="9"/>
      <c r="F407" s="7"/>
      <c r="G407" s="8"/>
      <c r="H407" s="9"/>
      <c r="I407" s="54"/>
      <c r="J407" s="54"/>
      <c r="K407" s="54"/>
      <c r="L407" s="57"/>
    </row>
    <row r="408" spans="1:12" ht="15">
      <c r="A408" s="46" t="s">
        <v>262</v>
      </c>
      <c r="B408" s="49" t="s">
        <v>263</v>
      </c>
      <c r="C408" s="1"/>
      <c r="D408" s="2"/>
      <c r="E408" s="3"/>
      <c r="F408" s="1"/>
      <c r="G408" s="2"/>
      <c r="H408" s="3"/>
      <c r="I408" s="52">
        <v>-6524</v>
      </c>
      <c r="J408" s="52">
        <v>0</v>
      </c>
      <c r="K408" s="52">
        <v>0</v>
      </c>
      <c r="L408" s="55">
        <f aca="true" t="shared" si="113" ref="L408">SUM(I408:K410)</f>
        <v>-6524</v>
      </c>
    </row>
    <row r="409" spans="1:12" ht="18" customHeight="1">
      <c r="A409" s="47"/>
      <c r="B409" s="50"/>
      <c r="C409" s="4"/>
      <c r="D409" s="5"/>
      <c r="E409" s="6"/>
      <c r="F409" s="4"/>
      <c r="G409" s="5"/>
      <c r="H409" s="6"/>
      <c r="I409" s="53"/>
      <c r="J409" s="53"/>
      <c r="K409" s="53"/>
      <c r="L409" s="56"/>
    </row>
    <row r="410" spans="1:12" ht="15">
      <c r="A410" s="48"/>
      <c r="B410" s="51"/>
      <c r="C410" s="7"/>
      <c r="D410" s="8"/>
      <c r="E410" s="9"/>
      <c r="F410" s="7"/>
      <c r="G410" s="8"/>
      <c r="H410" s="9"/>
      <c r="I410" s="54"/>
      <c r="J410" s="54"/>
      <c r="K410" s="54"/>
      <c r="L410" s="57"/>
    </row>
    <row r="411" spans="1:12" ht="15">
      <c r="A411" s="46" t="s">
        <v>264</v>
      </c>
      <c r="B411" s="49" t="s">
        <v>265</v>
      </c>
      <c r="C411" s="1"/>
      <c r="D411" s="2"/>
      <c r="E411" s="3"/>
      <c r="F411" s="1"/>
      <c r="G411" s="2"/>
      <c r="H411" s="3"/>
      <c r="I411" s="52">
        <v>-700000</v>
      </c>
      <c r="J411" s="52">
        <v>0</v>
      </c>
      <c r="K411" s="52">
        <v>0</v>
      </c>
      <c r="L411" s="55">
        <f aca="true" t="shared" si="114" ref="L411">SUM(I411:K413)</f>
        <v>-700000</v>
      </c>
    </row>
    <row r="412" spans="1:12" ht="18" customHeight="1">
      <c r="A412" s="47"/>
      <c r="B412" s="50"/>
      <c r="C412" s="4"/>
      <c r="D412" s="5"/>
      <c r="E412" s="6"/>
      <c r="F412" s="4"/>
      <c r="G412" s="5"/>
      <c r="H412" s="6"/>
      <c r="I412" s="53"/>
      <c r="J412" s="53"/>
      <c r="K412" s="53"/>
      <c r="L412" s="56"/>
    </row>
    <row r="413" spans="1:12" ht="15">
      <c r="A413" s="48"/>
      <c r="B413" s="51"/>
      <c r="C413" s="7"/>
      <c r="D413" s="8"/>
      <c r="E413" s="9"/>
      <c r="F413" s="7"/>
      <c r="G413" s="8"/>
      <c r="H413" s="9"/>
      <c r="I413" s="54"/>
      <c r="J413" s="54"/>
      <c r="K413" s="54"/>
      <c r="L413" s="57"/>
    </row>
    <row r="414" spans="1:12" ht="15">
      <c r="A414" s="46" t="s">
        <v>266</v>
      </c>
      <c r="B414" s="49" t="s">
        <v>267</v>
      </c>
      <c r="C414" s="1"/>
      <c r="D414" s="2"/>
      <c r="E414" s="3"/>
      <c r="F414" s="1"/>
      <c r="G414" s="2"/>
      <c r="H414" s="3"/>
      <c r="I414" s="52">
        <v>1207676</v>
      </c>
      <c r="J414" s="52">
        <v>0</v>
      </c>
      <c r="K414" s="52">
        <v>0</v>
      </c>
      <c r="L414" s="55">
        <f aca="true" t="shared" si="115" ref="L414">SUM(I414:K416)</f>
        <v>1207676</v>
      </c>
    </row>
    <row r="415" spans="1:12" ht="18" customHeight="1">
      <c r="A415" s="47"/>
      <c r="B415" s="50"/>
      <c r="C415" s="4"/>
      <c r="D415" s="5"/>
      <c r="E415" s="6"/>
      <c r="F415" s="4"/>
      <c r="G415" s="5"/>
      <c r="H415" s="6"/>
      <c r="I415" s="53"/>
      <c r="J415" s="53"/>
      <c r="K415" s="53"/>
      <c r="L415" s="56"/>
    </row>
    <row r="416" spans="1:12" ht="15">
      <c r="A416" s="48"/>
      <c r="B416" s="51"/>
      <c r="C416" s="7"/>
      <c r="D416" s="8"/>
      <c r="E416" s="9"/>
      <c r="F416" s="7"/>
      <c r="G416" s="8"/>
      <c r="H416" s="9"/>
      <c r="I416" s="54"/>
      <c r="J416" s="54"/>
      <c r="K416" s="54"/>
      <c r="L416" s="57"/>
    </row>
    <row r="417" spans="1:12" ht="18" customHeight="1">
      <c r="A417" s="61" t="s">
        <v>268</v>
      </c>
      <c r="B417" s="37"/>
      <c r="C417" s="62" t="s">
        <v>122</v>
      </c>
      <c r="D417" s="63"/>
      <c r="E417" s="64"/>
      <c r="F417" s="62" t="s">
        <v>123</v>
      </c>
      <c r="G417" s="63"/>
      <c r="H417" s="64"/>
      <c r="I417" s="15">
        <f>SUM(I402:I416)</f>
        <v>0</v>
      </c>
      <c r="J417" s="15">
        <f aca="true" t="shared" si="116" ref="J417:K417">SUM(J402:J416)</f>
        <v>0</v>
      </c>
      <c r="K417" s="15">
        <f t="shared" si="116"/>
        <v>0</v>
      </c>
      <c r="L417" s="16">
        <f>SUM(I417:K417)</f>
        <v>0</v>
      </c>
    </row>
    <row r="418" spans="1:12" ht="6.75" customHeight="1">
      <c r="A418" s="65" t="s">
        <v>123</v>
      </c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66"/>
    </row>
    <row r="419" spans="1:12" ht="18" customHeight="1">
      <c r="A419" s="40" t="s">
        <v>269</v>
      </c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8"/>
    </row>
    <row r="420" spans="1:12" ht="15">
      <c r="A420" s="46" t="s">
        <v>270</v>
      </c>
      <c r="B420" s="49" t="s">
        <v>271</v>
      </c>
      <c r="C420" s="1"/>
      <c r="D420" s="2"/>
      <c r="E420" s="3"/>
      <c r="F420" s="1"/>
      <c r="G420" s="2"/>
      <c r="H420" s="3"/>
      <c r="I420" s="52">
        <v>1284000</v>
      </c>
      <c r="J420" s="52">
        <v>3831000</v>
      </c>
      <c r="K420" s="52">
        <v>0</v>
      </c>
      <c r="L420" s="55">
        <f>SUM(I420:K422)</f>
        <v>5115000</v>
      </c>
    </row>
    <row r="421" spans="1:12" ht="18" customHeight="1">
      <c r="A421" s="47"/>
      <c r="B421" s="50"/>
      <c r="C421" s="4"/>
      <c r="D421" s="5"/>
      <c r="E421" s="6"/>
      <c r="F421" s="4"/>
      <c r="G421" s="5"/>
      <c r="H421" s="6"/>
      <c r="I421" s="53"/>
      <c r="J421" s="53"/>
      <c r="K421" s="53"/>
      <c r="L421" s="56"/>
    </row>
    <row r="422" spans="1:12" ht="15">
      <c r="A422" s="48"/>
      <c r="B422" s="51"/>
      <c r="C422" s="7"/>
      <c r="D422" s="8"/>
      <c r="E422" s="9"/>
      <c r="F422" s="7"/>
      <c r="G422" s="8"/>
      <c r="H422" s="9"/>
      <c r="I422" s="54"/>
      <c r="J422" s="54"/>
      <c r="K422" s="54"/>
      <c r="L422" s="57"/>
    </row>
    <row r="423" spans="1:12" ht="15">
      <c r="A423" s="46" t="s">
        <v>272</v>
      </c>
      <c r="B423" s="49" t="s">
        <v>273</v>
      </c>
      <c r="C423" s="1"/>
      <c r="D423" s="2"/>
      <c r="E423" s="3"/>
      <c r="F423" s="1"/>
      <c r="G423" s="2"/>
      <c r="H423" s="3"/>
      <c r="I423" s="52">
        <v>-170000</v>
      </c>
      <c r="J423" s="52">
        <v>0</v>
      </c>
      <c r="K423" s="52">
        <v>0</v>
      </c>
      <c r="L423" s="55">
        <f aca="true" t="shared" si="117" ref="L423">SUM(I423:K425)</f>
        <v>-170000</v>
      </c>
    </row>
    <row r="424" spans="1:12" ht="18" customHeight="1">
      <c r="A424" s="47"/>
      <c r="B424" s="50"/>
      <c r="C424" s="4"/>
      <c r="D424" s="5"/>
      <c r="E424" s="6"/>
      <c r="F424" s="4"/>
      <c r="G424" s="5"/>
      <c r="H424" s="6"/>
      <c r="I424" s="53"/>
      <c r="J424" s="53"/>
      <c r="K424" s="53"/>
      <c r="L424" s="56"/>
    </row>
    <row r="425" spans="1:12" ht="15">
      <c r="A425" s="48"/>
      <c r="B425" s="51"/>
      <c r="C425" s="7"/>
      <c r="D425" s="8"/>
      <c r="E425" s="9"/>
      <c r="F425" s="7"/>
      <c r="G425" s="8"/>
      <c r="H425" s="9"/>
      <c r="I425" s="54"/>
      <c r="J425" s="54"/>
      <c r="K425" s="54"/>
      <c r="L425" s="57"/>
    </row>
    <row r="426" spans="1:12" ht="15">
      <c r="A426" s="46" t="s">
        <v>274</v>
      </c>
      <c r="B426" s="49" t="s">
        <v>275</v>
      </c>
      <c r="C426" s="1"/>
      <c r="D426" s="2"/>
      <c r="E426" s="3"/>
      <c r="F426" s="1"/>
      <c r="G426" s="2"/>
      <c r="H426" s="3"/>
      <c r="I426" s="52">
        <v>400000</v>
      </c>
      <c r="J426" s="52">
        <v>0</v>
      </c>
      <c r="K426" s="52">
        <v>0</v>
      </c>
      <c r="L426" s="55">
        <f aca="true" t="shared" si="118" ref="L426">SUM(I426:K428)</f>
        <v>400000</v>
      </c>
    </row>
    <row r="427" spans="1:12" ht="18" customHeight="1">
      <c r="A427" s="47"/>
      <c r="B427" s="50"/>
      <c r="C427" s="4"/>
      <c r="D427" s="5"/>
      <c r="E427" s="6"/>
      <c r="F427" s="4"/>
      <c r="G427" s="5"/>
      <c r="H427" s="6"/>
      <c r="I427" s="53"/>
      <c r="J427" s="53"/>
      <c r="K427" s="53"/>
      <c r="L427" s="56"/>
    </row>
    <row r="428" spans="1:12" ht="15">
      <c r="A428" s="48"/>
      <c r="B428" s="51"/>
      <c r="C428" s="7"/>
      <c r="D428" s="8"/>
      <c r="E428" s="9"/>
      <c r="F428" s="7"/>
      <c r="G428" s="8"/>
      <c r="H428" s="9"/>
      <c r="I428" s="54"/>
      <c r="J428" s="54"/>
      <c r="K428" s="54"/>
      <c r="L428" s="57"/>
    </row>
    <row r="429" spans="1:12" ht="18" customHeight="1">
      <c r="A429" s="61" t="s">
        <v>276</v>
      </c>
      <c r="B429" s="37"/>
      <c r="C429" s="62" t="s">
        <v>122</v>
      </c>
      <c r="D429" s="63"/>
      <c r="E429" s="64"/>
      <c r="F429" s="62" t="s">
        <v>123</v>
      </c>
      <c r="G429" s="63"/>
      <c r="H429" s="64"/>
      <c r="I429" s="15">
        <f>SUM(I420:I428)</f>
        <v>1514000</v>
      </c>
      <c r="J429" s="15">
        <f aca="true" t="shared" si="119" ref="J429:K429">SUM(J420:J428)</f>
        <v>3831000</v>
      </c>
      <c r="K429" s="15">
        <f t="shared" si="119"/>
        <v>0</v>
      </c>
      <c r="L429" s="16">
        <f>SUM(I429:K429)</f>
        <v>5345000</v>
      </c>
    </row>
    <row r="430" spans="1:12" ht="6.75" customHeight="1">
      <c r="A430" s="65" t="s">
        <v>123</v>
      </c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66"/>
    </row>
    <row r="431" spans="1:12" ht="18" customHeight="1">
      <c r="A431" s="40" t="s">
        <v>277</v>
      </c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8"/>
    </row>
    <row r="432" spans="1:12" ht="15">
      <c r="A432" s="46" t="s">
        <v>278</v>
      </c>
      <c r="B432" s="49" t="s">
        <v>279</v>
      </c>
      <c r="C432" s="1"/>
      <c r="D432" s="2"/>
      <c r="E432" s="3"/>
      <c r="F432" s="1"/>
      <c r="G432" s="2"/>
      <c r="H432" s="3"/>
      <c r="I432" s="52">
        <v>556312</v>
      </c>
      <c r="J432" s="52">
        <v>90686</v>
      </c>
      <c r="K432" s="52">
        <v>89711</v>
      </c>
      <c r="L432" s="55">
        <f>SUM(I432:K434)</f>
        <v>736709</v>
      </c>
    </row>
    <row r="433" spans="1:12" ht="18" customHeight="1">
      <c r="A433" s="47"/>
      <c r="B433" s="50"/>
      <c r="C433" s="4"/>
      <c r="D433" s="5"/>
      <c r="E433" s="6"/>
      <c r="F433" s="4"/>
      <c r="G433" s="5"/>
      <c r="H433" s="6"/>
      <c r="I433" s="53"/>
      <c r="J433" s="53"/>
      <c r="K433" s="53"/>
      <c r="L433" s="56"/>
    </row>
    <row r="434" spans="1:12" ht="15">
      <c r="A434" s="48"/>
      <c r="B434" s="51"/>
      <c r="C434" s="7"/>
      <c r="D434" s="8"/>
      <c r="E434" s="9"/>
      <c r="F434" s="7"/>
      <c r="G434" s="8"/>
      <c r="H434" s="9"/>
      <c r="I434" s="54"/>
      <c r="J434" s="54"/>
      <c r="K434" s="54"/>
      <c r="L434" s="57"/>
    </row>
    <row r="435" spans="1:12" ht="18" customHeight="1">
      <c r="A435" s="61" t="s">
        <v>280</v>
      </c>
      <c r="B435" s="37"/>
      <c r="C435" s="62" t="s">
        <v>122</v>
      </c>
      <c r="D435" s="63"/>
      <c r="E435" s="64"/>
      <c r="F435" s="62" t="s">
        <v>123</v>
      </c>
      <c r="G435" s="63"/>
      <c r="H435" s="64"/>
      <c r="I435" s="15">
        <f>SUM(I432)</f>
        <v>556312</v>
      </c>
      <c r="J435" s="15">
        <f aca="true" t="shared" si="120" ref="J435:K435">SUM(J432)</f>
        <v>90686</v>
      </c>
      <c r="K435" s="15">
        <f t="shared" si="120"/>
        <v>89711</v>
      </c>
      <c r="L435" s="16">
        <f>SUM(I435:K435)</f>
        <v>736709</v>
      </c>
    </row>
    <row r="436" spans="1:12" ht="6.75" customHeight="1">
      <c r="A436" s="65" t="s">
        <v>123</v>
      </c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66"/>
    </row>
    <row r="437" spans="1:12" ht="18" customHeight="1">
      <c r="A437" s="40" t="s">
        <v>281</v>
      </c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8"/>
    </row>
    <row r="438" spans="1:12" ht="15">
      <c r="A438" s="46" t="s">
        <v>282</v>
      </c>
      <c r="B438" s="49" t="s">
        <v>283</v>
      </c>
      <c r="C438" s="1"/>
      <c r="D438" s="2"/>
      <c r="E438" s="3"/>
      <c r="F438" s="1"/>
      <c r="G438" s="2"/>
      <c r="H438" s="3"/>
      <c r="I438" s="52">
        <v>751327</v>
      </c>
      <c r="J438" s="52">
        <v>0</v>
      </c>
      <c r="K438" s="52">
        <v>0</v>
      </c>
      <c r="L438" s="55">
        <f>SUM(I438:K440)</f>
        <v>751327</v>
      </c>
    </row>
    <row r="439" spans="1:12" ht="18" customHeight="1">
      <c r="A439" s="47"/>
      <c r="B439" s="50"/>
      <c r="C439" s="4"/>
      <c r="D439" s="5"/>
      <c r="E439" s="6"/>
      <c r="F439" s="4"/>
      <c r="G439" s="5"/>
      <c r="H439" s="6"/>
      <c r="I439" s="53"/>
      <c r="J439" s="53"/>
      <c r="K439" s="53"/>
      <c r="L439" s="56"/>
    </row>
    <row r="440" spans="1:12" ht="15">
      <c r="A440" s="48"/>
      <c r="B440" s="51"/>
      <c r="C440" s="7"/>
      <c r="D440" s="8"/>
      <c r="E440" s="9"/>
      <c r="F440" s="7"/>
      <c r="G440" s="8"/>
      <c r="H440" s="9"/>
      <c r="I440" s="54"/>
      <c r="J440" s="54"/>
      <c r="K440" s="54"/>
      <c r="L440" s="57"/>
    </row>
    <row r="441" spans="1:12" ht="15">
      <c r="A441" s="46" t="s">
        <v>284</v>
      </c>
      <c r="B441" s="49" t="s">
        <v>285</v>
      </c>
      <c r="C441" s="1"/>
      <c r="D441" s="2"/>
      <c r="E441" s="3"/>
      <c r="F441" s="1"/>
      <c r="G441" s="2"/>
      <c r="H441" s="3"/>
      <c r="I441" s="52">
        <v>234761</v>
      </c>
      <c r="J441" s="52">
        <v>0</v>
      </c>
      <c r="K441" s="52">
        <v>0</v>
      </c>
      <c r="L441" s="55">
        <f aca="true" t="shared" si="121" ref="L441">SUM(I441:K443)</f>
        <v>234761</v>
      </c>
    </row>
    <row r="442" spans="1:12" ht="18" customHeight="1">
      <c r="A442" s="47"/>
      <c r="B442" s="50"/>
      <c r="C442" s="4"/>
      <c r="D442" s="5"/>
      <c r="E442" s="6"/>
      <c r="F442" s="4"/>
      <c r="G442" s="5"/>
      <c r="H442" s="6"/>
      <c r="I442" s="53"/>
      <c r="J442" s="53"/>
      <c r="K442" s="53"/>
      <c r="L442" s="56"/>
    </row>
    <row r="443" spans="1:12" ht="15">
      <c r="A443" s="48"/>
      <c r="B443" s="51"/>
      <c r="C443" s="7"/>
      <c r="D443" s="8"/>
      <c r="E443" s="9"/>
      <c r="F443" s="7"/>
      <c r="G443" s="8"/>
      <c r="H443" s="9"/>
      <c r="I443" s="54"/>
      <c r="J443" s="54"/>
      <c r="K443" s="54"/>
      <c r="L443" s="57"/>
    </row>
    <row r="444" spans="1:12" ht="15">
      <c r="A444" s="46" t="s">
        <v>286</v>
      </c>
      <c r="B444" s="49" t="s">
        <v>287</v>
      </c>
      <c r="C444" s="1"/>
      <c r="D444" s="2"/>
      <c r="E444" s="3"/>
      <c r="F444" s="1"/>
      <c r="G444" s="2"/>
      <c r="H444" s="3"/>
      <c r="I444" s="52">
        <v>250000</v>
      </c>
      <c r="J444" s="52">
        <v>0</v>
      </c>
      <c r="K444" s="52">
        <v>0</v>
      </c>
      <c r="L444" s="55">
        <f aca="true" t="shared" si="122" ref="L444">SUM(I444:K446)</f>
        <v>250000</v>
      </c>
    </row>
    <row r="445" spans="1:12" ht="18" customHeight="1">
      <c r="A445" s="47"/>
      <c r="B445" s="50"/>
      <c r="C445" s="4"/>
      <c r="D445" s="5"/>
      <c r="E445" s="6"/>
      <c r="F445" s="4"/>
      <c r="G445" s="5"/>
      <c r="H445" s="6"/>
      <c r="I445" s="53"/>
      <c r="J445" s="53"/>
      <c r="K445" s="53"/>
      <c r="L445" s="56"/>
    </row>
    <row r="446" spans="1:12" ht="15">
      <c r="A446" s="48"/>
      <c r="B446" s="51"/>
      <c r="C446" s="7"/>
      <c r="D446" s="8"/>
      <c r="E446" s="9"/>
      <c r="F446" s="7"/>
      <c r="G446" s="8"/>
      <c r="H446" s="9"/>
      <c r="I446" s="54"/>
      <c r="J446" s="54"/>
      <c r="K446" s="54"/>
      <c r="L446" s="57"/>
    </row>
    <row r="447" spans="1:12" ht="15">
      <c r="A447" s="46" t="s">
        <v>288</v>
      </c>
      <c r="B447" s="49" t="s">
        <v>289</v>
      </c>
      <c r="C447" s="1"/>
      <c r="D447" s="2"/>
      <c r="E447" s="3"/>
      <c r="F447" s="1"/>
      <c r="G447" s="2"/>
      <c r="H447" s="3"/>
      <c r="I447" s="52">
        <v>555287</v>
      </c>
      <c r="J447" s="52">
        <v>0</v>
      </c>
      <c r="K447" s="52">
        <v>0</v>
      </c>
      <c r="L447" s="55">
        <f aca="true" t="shared" si="123" ref="L447">SUM(I447:K449)</f>
        <v>555287</v>
      </c>
    </row>
    <row r="448" spans="1:12" ht="18" customHeight="1">
      <c r="A448" s="47"/>
      <c r="B448" s="50"/>
      <c r="C448" s="4"/>
      <c r="D448" s="5"/>
      <c r="E448" s="6"/>
      <c r="F448" s="4"/>
      <c r="G448" s="5"/>
      <c r="H448" s="6"/>
      <c r="I448" s="53"/>
      <c r="J448" s="53"/>
      <c r="K448" s="53"/>
      <c r="L448" s="56"/>
    </row>
    <row r="449" spans="1:12" ht="15">
      <c r="A449" s="48"/>
      <c r="B449" s="51"/>
      <c r="C449" s="7"/>
      <c r="D449" s="8"/>
      <c r="E449" s="9"/>
      <c r="F449" s="7"/>
      <c r="G449" s="8"/>
      <c r="H449" s="9"/>
      <c r="I449" s="54"/>
      <c r="J449" s="54"/>
      <c r="K449" s="54"/>
      <c r="L449" s="57"/>
    </row>
    <row r="450" spans="1:12" ht="15">
      <c r="A450" s="46" t="s">
        <v>290</v>
      </c>
      <c r="B450" s="49" t="s">
        <v>291</v>
      </c>
      <c r="C450" s="1"/>
      <c r="D450" s="2"/>
      <c r="E450" s="3"/>
      <c r="F450" s="1"/>
      <c r="G450" s="2"/>
      <c r="H450" s="3"/>
      <c r="I450" s="52">
        <v>918493</v>
      </c>
      <c r="J450" s="52">
        <v>0</v>
      </c>
      <c r="K450" s="52">
        <v>0</v>
      </c>
      <c r="L450" s="55">
        <f aca="true" t="shared" si="124" ref="L450">SUM(I450:K452)</f>
        <v>918493</v>
      </c>
    </row>
    <row r="451" spans="1:12" ht="18" customHeight="1">
      <c r="A451" s="47"/>
      <c r="B451" s="50"/>
      <c r="C451" s="4"/>
      <c r="D451" s="5"/>
      <c r="E451" s="6"/>
      <c r="F451" s="4"/>
      <c r="G451" s="5"/>
      <c r="H451" s="6"/>
      <c r="I451" s="53"/>
      <c r="J451" s="53"/>
      <c r="K451" s="53"/>
      <c r="L451" s="56"/>
    </row>
    <row r="452" spans="1:12" ht="15">
      <c r="A452" s="48"/>
      <c r="B452" s="51"/>
      <c r="C452" s="7"/>
      <c r="D452" s="8"/>
      <c r="E452" s="9"/>
      <c r="F452" s="7"/>
      <c r="G452" s="8"/>
      <c r="H452" s="9"/>
      <c r="I452" s="54"/>
      <c r="J452" s="54"/>
      <c r="K452" s="54"/>
      <c r="L452" s="57"/>
    </row>
    <row r="453" spans="1:12" ht="15">
      <c r="A453" s="46" t="s">
        <v>292</v>
      </c>
      <c r="B453" s="49" t="s">
        <v>293</v>
      </c>
      <c r="C453" s="1"/>
      <c r="D453" s="2"/>
      <c r="E453" s="3"/>
      <c r="F453" s="1"/>
      <c r="G453" s="2"/>
      <c r="H453" s="3"/>
      <c r="I453" s="52">
        <v>1172918</v>
      </c>
      <c r="J453" s="52">
        <v>0</v>
      </c>
      <c r="K453" s="52">
        <v>0</v>
      </c>
      <c r="L453" s="55">
        <f aca="true" t="shared" si="125" ref="L453">SUM(I453:K455)</f>
        <v>1172918</v>
      </c>
    </row>
    <row r="454" spans="1:12" ht="18" customHeight="1">
      <c r="A454" s="47"/>
      <c r="B454" s="50"/>
      <c r="C454" s="4"/>
      <c r="D454" s="5"/>
      <c r="E454" s="6"/>
      <c r="F454" s="4"/>
      <c r="G454" s="5"/>
      <c r="H454" s="6"/>
      <c r="I454" s="53"/>
      <c r="J454" s="53"/>
      <c r="K454" s="53"/>
      <c r="L454" s="56"/>
    </row>
    <row r="455" spans="1:12" ht="15">
      <c r="A455" s="48"/>
      <c r="B455" s="51"/>
      <c r="C455" s="7"/>
      <c r="D455" s="8"/>
      <c r="E455" s="9"/>
      <c r="F455" s="7"/>
      <c r="G455" s="8"/>
      <c r="H455" s="9"/>
      <c r="I455" s="54"/>
      <c r="J455" s="54"/>
      <c r="K455" s="54"/>
      <c r="L455" s="57"/>
    </row>
    <row r="456" spans="1:12" ht="15">
      <c r="A456" s="46" t="s">
        <v>294</v>
      </c>
      <c r="B456" s="49" t="s">
        <v>295</v>
      </c>
      <c r="C456" s="1"/>
      <c r="D456" s="2"/>
      <c r="E456" s="3"/>
      <c r="F456" s="1"/>
      <c r="G456" s="2"/>
      <c r="H456" s="3"/>
      <c r="I456" s="52">
        <v>4000000</v>
      </c>
      <c r="J456" s="52">
        <v>0</v>
      </c>
      <c r="K456" s="52">
        <v>0</v>
      </c>
      <c r="L456" s="55">
        <f aca="true" t="shared" si="126" ref="L456">SUM(I456:K458)</f>
        <v>4000000</v>
      </c>
    </row>
    <row r="457" spans="1:12" ht="18" customHeight="1">
      <c r="A457" s="47"/>
      <c r="B457" s="50"/>
      <c r="C457" s="4"/>
      <c r="D457" s="5"/>
      <c r="E457" s="6"/>
      <c r="F457" s="4"/>
      <c r="G457" s="5"/>
      <c r="H457" s="6"/>
      <c r="I457" s="53"/>
      <c r="J457" s="53"/>
      <c r="K457" s="53"/>
      <c r="L457" s="56"/>
    </row>
    <row r="458" spans="1:12" ht="15">
      <c r="A458" s="48"/>
      <c r="B458" s="51"/>
      <c r="C458" s="7"/>
      <c r="D458" s="8"/>
      <c r="E458" s="9"/>
      <c r="F458" s="7"/>
      <c r="G458" s="8"/>
      <c r="H458" s="9"/>
      <c r="I458" s="54"/>
      <c r="J458" s="54"/>
      <c r="K458" s="54"/>
      <c r="L458" s="57"/>
    </row>
    <row r="459" spans="1:12" ht="15">
      <c r="A459" s="46" t="s">
        <v>296</v>
      </c>
      <c r="B459" s="49" t="s">
        <v>297</v>
      </c>
      <c r="C459" s="1"/>
      <c r="D459" s="2"/>
      <c r="E459" s="3"/>
      <c r="F459" s="1"/>
      <c r="G459" s="2"/>
      <c r="H459" s="3"/>
      <c r="I459" s="52">
        <v>1589388</v>
      </c>
      <c r="J459" s="52">
        <v>0</v>
      </c>
      <c r="K459" s="52">
        <v>0</v>
      </c>
      <c r="L459" s="55">
        <f aca="true" t="shared" si="127" ref="L459">SUM(I459:K461)</f>
        <v>1589388</v>
      </c>
    </row>
    <row r="460" spans="1:12" ht="18" customHeight="1">
      <c r="A460" s="47"/>
      <c r="B460" s="50"/>
      <c r="C460" s="4"/>
      <c r="D460" s="5"/>
      <c r="E460" s="6"/>
      <c r="F460" s="4"/>
      <c r="G460" s="5"/>
      <c r="H460" s="6"/>
      <c r="I460" s="53"/>
      <c r="J460" s="53"/>
      <c r="K460" s="53"/>
      <c r="L460" s="56"/>
    </row>
    <row r="461" spans="1:12" ht="15">
      <c r="A461" s="48"/>
      <c r="B461" s="51"/>
      <c r="C461" s="7"/>
      <c r="D461" s="8"/>
      <c r="E461" s="9"/>
      <c r="F461" s="7"/>
      <c r="G461" s="8"/>
      <c r="H461" s="9"/>
      <c r="I461" s="54"/>
      <c r="J461" s="54"/>
      <c r="K461" s="54"/>
      <c r="L461" s="57"/>
    </row>
    <row r="462" spans="1:12" ht="15">
      <c r="A462" s="46" t="s">
        <v>298</v>
      </c>
      <c r="B462" s="49" t="s">
        <v>299</v>
      </c>
      <c r="C462" s="1"/>
      <c r="D462" s="2"/>
      <c r="E462" s="3"/>
      <c r="F462" s="1"/>
      <c r="G462" s="2"/>
      <c r="H462" s="3"/>
      <c r="I462" s="52">
        <v>6200000</v>
      </c>
      <c r="J462" s="52">
        <v>0</v>
      </c>
      <c r="K462" s="52">
        <v>0</v>
      </c>
      <c r="L462" s="55">
        <f aca="true" t="shared" si="128" ref="L462">SUM(I462:K464)</f>
        <v>6200000</v>
      </c>
    </row>
    <row r="463" spans="1:12" ht="18" customHeight="1">
      <c r="A463" s="47"/>
      <c r="B463" s="50"/>
      <c r="C463" s="4"/>
      <c r="D463" s="5"/>
      <c r="E463" s="6"/>
      <c r="F463" s="4"/>
      <c r="G463" s="5"/>
      <c r="H463" s="6"/>
      <c r="I463" s="53"/>
      <c r="J463" s="53"/>
      <c r="K463" s="53"/>
      <c r="L463" s="56"/>
    </row>
    <row r="464" spans="1:12" ht="15">
      <c r="A464" s="48"/>
      <c r="B464" s="51"/>
      <c r="C464" s="7"/>
      <c r="D464" s="8"/>
      <c r="E464" s="9"/>
      <c r="F464" s="7"/>
      <c r="G464" s="8"/>
      <c r="H464" s="9"/>
      <c r="I464" s="54"/>
      <c r="J464" s="54"/>
      <c r="K464" s="54"/>
      <c r="L464" s="57"/>
    </row>
    <row r="465" spans="1:12" ht="15">
      <c r="A465" s="46" t="s">
        <v>300</v>
      </c>
      <c r="B465" s="49" t="s">
        <v>301</v>
      </c>
      <c r="C465" s="1"/>
      <c r="D465" s="2"/>
      <c r="E465" s="3"/>
      <c r="F465" s="1"/>
      <c r="G465" s="2"/>
      <c r="H465" s="3"/>
      <c r="I465" s="52">
        <v>1635024</v>
      </c>
      <c r="J465" s="52">
        <v>0</v>
      </c>
      <c r="K465" s="52">
        <v>0</v>
      </c>
      <c r="L465" s="55">
        <f aca="true" t="shared" si="129" ref="L465">SUM(I465:K467)</f>
        <v>1635024</v>
      </c>
    </row>
    <row r="466" spans="1:12" ht="18" customHeight="1">
      <c r="A466" s="47"/>
      <c r="B466" s="50"/>
      <c r="C466" s="4"/>
      <c r="D466" s="5"/>
      <c r="E466" s="6"/>
      <c r="F466" s="4"/>
      <c r="G466" s="5"/>
      <c r="H466" s="6"/>
      <c r="I466" s="53"/>
      <c r="J466" s="53"/>
      <c r="K466" s="53"/>
      <c r="L466" s="56"/>
    </row>
    <row r="467" spans="1:12" ht="15">
      <c r="A467" s="48"/>
      <c r="B467" s="51"/>
      <c r="C467" s="7"/>
      <c r="D467" s="8"/>
      <c r="E467" s="9"/>
      <c r="F467" s="7"/>
      <c r="G467" s="8"/>
      <c r="H467" s="9"/>
      <c r="I467" s="54"/>
      <c r="J467" s="54"/>
      <c r="K467" s="54"/>
      <c r="L467" s="57"/>
    </row>
    <row r="468" spans="1:12" ht="18" customHeight="1">
      <c r="A468" s="61" t="s">
        <v>302</v>
      </c>
      <c r="B468" s="37"/>
      <c r="C468" s="62" t="s">
        <v>122</v>
      </c>
      <c r="D468" s="63"/>
      <c r="E468" s="64"/>
      <c r="F468" s="62" t="s">
        <v>123</v>
      </c>
      <c r="G468" s="63"/>
      <c r="H468" s="64"/>
      <c r="I468" s="15">
        <f>SUM(I438:I467)</f>
        <v>17307198</v>
      </c>
      <c r="J468" s="15">
        <f aca="true" t="shared" si="130" ref="J468:L468">SUM(J438:J467)</f>
        <v>0</v>
      </c>
      <c r="K468" s="15">
        <f t="shared" si="130"/>
        <v>0</v>
      </c>
      <c r="L468" s="17">
        <f t="shared" si="130"/>
        <v>17307198</v>
      </c>
    </row>
    <row r="469" spans="1:12" ht="6.75" customHeight="1">
      <c r="A469" s="65" t="s">
        <v>123</v>
      </c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66"/>
    </row>
    <row r="470" spans="1:12" ht="15">
      <c r="A470" s="87" t="s">
        <v>303</v>
      </c>
      <c r="B470" s="88"/>
      <c r="C470" s="88"/>
      <c r="D470" s="88"/>
      <c r="E470" s="89"/>
      <c r="F470" s="90" t="s">
        <v>123</v>
      </c>
      <c r="G470" s="88"/>
      <c r="H470" s="89"/>
      <c r="I470" s="18">
        <f>SUM(I9:I468)/2</f>
        <v>334138939.53</v>
      </c>
      <c r="J470" s="18">
        <f>SUM(J9:J468)/2</f>
        <v>114844278</v>
      </c>
      <c r="K470" s="18">
        <f>SUM(K9:K468)/2</f>
        <v>12675521</v>
      </c>
      <c r="L470" s="18">
        <f>SUM(L9:L468)/2</f>
        <v>444158738.53</v>
      </c>
    </row>
    <row r="471" ht="2.1" customHeight="1"/>
  </sheetData>
  <mergeCells count="913">
    <mergeCell ref="A273:B273"/>
    <mergeCell ref="C273:E273"/>
    <mergeCell ref="F273:H273"/>
    <mergeCell ref="A274:L274"/>
    <mergeCell ref="A470:E470"/>
    <mergeCell ref="F470:H470"/>
    <mergeCell ref="A5:L5"/>
    <mergeCell ref="C7:E7"/>
    <mergeCell ref="F7:H7"/>
    <mergeCell ref="L465:L467"/>
    <mergeCell ref="A468:B468"/>
    <mergeCell ref="C468:E468"/>
    <mergeCell ref="F468:H468"/>
    <mergeCell ref="A469:L469"/>
    <mergeCell ref="A465:A467"/>
    <mergeCell ref="B465:B467"/>
    <mergeCell ref="I465:I467"/>
    <mergeCell ref="J465:J467"/>
    <mergeCell ref="K465:K467"/>
    <mergeCell ref="L459:L461"/>
    <mergeCell ref="A462:A464"/>
    <mergeCell ref="B462:B464"/>
    <mergeCell ref="I462:I464"/>
    <mergeCell ref="J462:J464"/>
    <mergeCell ref="K462:K464"/>
    <mergeCell ref="L462:L464"/>
    <mergeCell ref="A459:A461"/>
    <mergeCell ref="B459:B461"/>
    <mergeCell ref="I459:I461"/>
    <mergeCell ref="J459:J461"/>
    <mergeCell ref="K459:K461"/>
    <mergeCell ref="L453:L455"/>
    <mergeCell ref="A456:A458"/>
    <mergeCell ref="B456:B458"/>
    <mergeCell ref="I456:I458"/>
    <mergeCell ref="J456:J458"/>
    <mergeCell ref="K456:K458"/>
    <mergeCell ref="L456:L458"/>
    <mergeCell ref="A453:A455"/>
    <mergeCell ref="B453:B455"/>
    <mergeCell ref="I453:I455"/>
    <mergeCell ref="J453:J455"/>
    <mergeCell ref="K453:K455"/>
    <mergeCell ref="L447:L449"/>
    <mergeCell ref="A450:A452"/>
    <mergeCell ref="B450:B452"/>
    <mergeCell ref="I450:I452"/>
    <mergeCell ref="J450:J452"/>
    <mergeCell ref="K450:K452"/>
    <mergeCell ref="L450:L452"/>
    <mergeCell ref="A447:A449"/>
    <mergeCell ref="B447:B449"/>
    <mergeCell ref="I447:I449"/>
    <mergeCell ref="J447:J449"/>
    <mergeCell ref="K447:K449"/>
    <mergeCell ref="L441:L443"/>
    <mergeCell ref="A444:A446"/>
    <mergeCell ref="B444:B446"/>
    <mergeCell ref="I444:I446"/>
    <mergeCell ref="J444:J446"/>
    <mergeCell ref="K444:K446"/>
    <mergeCell ref="L444:L446"/>
    <mergeCell ref="A441:A443"/>
    <mergeCell ref="B441:B443"/>
    <mergeCell ref="I441:I443"/>
    <mergeCell ref="J441:J443"/>
    <mergeCell ref="K441:K443"/>
    <mergeCell ref="A436:L436"/>
    <mergeCell ref="A437:L437"/>
    <mergeCell ref="A438:A440"/>
    <mergeCell ref="B438:B440"/>
    <mergeCell ref="I438:I440"/>
    <mergeCell ref="J438:J440"/>
    <mergeCell ref="K438:K440"/>
    <mergeCell ref="L438:L440"/>
    <mergeCell ref="J432:J434"/>
    <mergeCell ref="K432:K434"/>
    <mergeCell ref="L432:L434"/>
    <mergeCell ref="A435:B435"/>
    <mergeCell ref="C435:E435"/>
    <mergeCell ref="F435:H435"/>
    <mergeCell ref="A432:A434"/>
    <mergeCell ref="B432:B434"/>
    <mergeCell ref="I432:I434"/>
    <mergeCell ref="A429:B429"/>
    <mergeCell ref="C429:E429"/>
    <mergeCell ref="F429:H429"/>
    <mergeCell ref="A430:L430"/>
    <mergeCell ref="A431:L431"/>
    <mergeCell ref="L423:L425"/>
    <mergeCell ref="A426:A428"/>
    <mergeCell ref="B426:B428"/>
    <mergeCell ref="I426:I428"/>
    <mergeCell ref="J426:J428"/>
    <mergeCell ref="K426:K428"/>
    <mergeCell ref="L426:L428"/>
    <mergeCell ref="A423:A425"/>
    <mergeCell ref="B423:B425"/>
    <mergeCell ref="I423:I425"/>
    <mergeCell ref="J423:J425"/>
    <mergeCell ref="K423:K425"/>
    <mergeCell ref="A419:L419"/>
    <mergeCell ref="A420:A422"/>
    <mergeCell ref="B420:B422"/>
    <mergeCell ref="I420:I422"/>
    <mergeCell ref="J420:J422"/>
    <mergeCell ref="K420:K422"/>
    <mergeCell ref="L420:L422"/>
    <mergeCell ref="L414:L416"/>
    <mergeCell ref="A417:B417"/>
    <mergeCell ref="C417:E417"/>
    <mergeCell ref="F417:H417"/>
    <mergeCell ref="A418:L418"/>
    <mergeCell ref="A414:A416"/>
    <mergeCell ref="B414:B416"/>
    <mergeCell ref="I414:I416"/>
    <mergeCell ref="J414:J416"/>
    <mergeCell ref="K414:K416"/>
    <mergeCell ref="L408:L410"/>
    <mergeCell ref="A411:A413"/>
    <mergeCell ref="B411:B413"/>
    <mergeCell ref="I411:I413"/>
    <mergeCell ref="J411:J413"/>
    <mergeCell ref="K411:K413"/>
    <mergeCell ref="L411:L413"/>
    <mergeCell ref="A408:A410"/>
    <mergeCell ref="B408:B410"/>
    <mergeCell ref="I408:I410"/>
    <mergeCell ref="J408:J410"/>
    <mergeCell ref="K408:K410"/>
    <mergeCell ref="J402:J404"/>
    <mergeCell ref="K402:K404"/>
    <mergeCell ref="L402:L404"/>
    <mergeCell ref="A405:A407"/>
    <mergeCell ref="B405:B407"/>
    <mergeCell ref="I405:I407"/>
    <mergeCell ref="J405:J407"/>
    <mergeCell ref="K405:K407"/>
    <mergeCell ref="L405:L407"/>
    <mergeCell ref="A402:A404"/>
    <mergeCell ref="B402:B404"/>
    <mergeCell ref="I402:I404"/>
    <mergeCell ref="A399:B399"/>
    <mergeCell ref="C399:E399"/>
    <mergeCell ref="F399:H399"/>
    <mergeCell ref="A400:L400"/>
    <mergeCell ref="A401:L401"/>
    <mergeCell ref="J393:J395"/>
    <mergeCell ref="K393:K395"/>
    <mergeCell ref="L393:L395"/>
    <mergeCell ref="A396:A398"/>
    <mergeCell ref="B396:B398"/>
    <mergeCell ref="I396:I398"/>
    <mergeCell ref="J396:J398"/>
    <mergeCell ref="K396:K398"/>
    <mergeCell ref="L396:L398"/>
    <mergeCell ref="A393:A395"/>
    <mergeCell ref="B393:B395"/>
    <mergeCell ref="I393:I395"/>
    <mergeCell ref="A390:B390"/>
    <mergeCell ref="C390:E390"/>
    <mergeCell ref="F390:H390"/>
    <mergeCell ref="A391:L391"/>
    <mergeCell ref="A392:L392"/>
    <mergeCell ref="L384:L386"/>
    <mergeCell ref="A387:A389"/>
    <mergeCell ref="B387:B389"/>
    <mergeCell ref="I387:I389"/>
    <mergeCell ref="J387:J389"/>
    <mergeCell ref="K387:K389"/>
    <mergeCell ref="L387:L389"/>
    <mergeCell ref="A384:A386"/>
    <mergeCell ref="B384:B386"/>
    <mergeCell ref="I384:I386"/>
    <mergeCell ref="J384:J386"/>
    <mergeCell ref="K384:K386"/>
    <mergeCell ref="J378:J380"/>
    <mergeCell ref="K378:K380"/>
    <mergeCell ref="L378:L380"/>
    <mergeCell ref="A381:A383"/>
    <mergeCell ref="B381:B383"/>
    <mergeCell ref="I381:I383"/>
    <mergeCell ref="J381:J383"/>
    <mergeCell ref="K381:K383"/>
    <mergeCell ref="L381:L383"/>
    <mergeCell ref="A378:A380"/>
    <mergeCell ref="B378:B380"/>
    <mergeCell ref="I378:I380"/>
    <mergeCell ref="A375:B375"/>
    <mergeCell ref="C375:E375"/>
    <mergeCell ref="F375:H375"/>
    <mergeCell ref="A376:L376"/>
    <mergeCell ref="A377:L377"/>
    <mergeCell ref="L369:L371"/>
    <mergeCell ref="A372:A374"/>
    <mergeCell ref="B372:B374"/>
    <mergeCell ref="I372:I374"/>
    <mergeCell ref="J372:J374"/>
    <mergeCell ref="K372:K374"/>
    <mergeCell ref="L372:L374"/>
    <mergeCell ref="A369:A371"/>
    <mergeCell ref="B369:B371"/>
    <mergeCell ref="I369:I371"/>
    <mergeCell ref="J369:J371"/>
    <mergeCell ref="K369:K371"/>
    <mergeCell ref="J363:J365"/>
    <mergeCell ref="K363:K365"/>
    <mergeCell ref="L363:L365"/>
    <mergeCell ref="A366:A368"/>
    <mergeCell ref="B366:B368"/>
    <mergeCell ref="I366:I368"/>
    <mergeCell ref="J366:J368"/>
    <mergeCell ref="K366:K368"/>
    <mergeCell ref="L366:L368"/>
    <mergeCell ref="A363:A365"/>
    <mergeCell ref="B363:B365"/>
    <mergeCell ref="I363:I365"/>
    <mergeCell ref="A360:B360"/>
    <mergeCell ref="C360:E360"/>
    <mergeCell ref="F360:H360"/>
    <mergeCell ref="A361:L361"/>
    <mergeCell ref="A362:L362"/>
    <mergeCell ref="L354:L356"/>
    <mergeCell ref="A357:A359"/>
    <mergeCell ref="B357:B359"/>
    <mergeCell ref="I357:I359"/>
    <mergeCell ref="J357:J359"/>
    <mergeCell ref="K357:K359"/>
    <mergeCell ref="L357:L359"/>
    <mergeCell ref="A354:A356"/>
    <mergeCell ref="B354:B356"/>
    <mergeCell ref="I354:I356"/>
    <mergeCell ref="J354:J356"/>
    <mergeCell ref="K354:K356"/>
    <mergeCell ref="A350:L350"/>
    <mergeCell ref="A351:A353"/>
    <mergeCell ref="B351:B353"/>
    <mergeCell ref="I351:I353"/>
    <mergeCell ref="J351:J353"/>
    <mergeCell ref="K351:K353"/>
    <mergeCell ref="L351:L353"/>
    <mergeCell ref="L345:L347"/>
    <mergeCell ref="A348:B348"/>
    <mergeCell ref="C348:E348"/>
    <mergeCell ref="F348:H348"/>
    <mergeCell ref="A349:L349"/>
    <mergeCell ref="A345:A347"/>
    <mergeCell ref="B345:B347"/>
    <mergeCell ref="I345:I347"/>
    <mergeCell ref="J345:J347"/>
    <mergeCell ref="K345:K347"/>
    <mergeCell ref="L339:L341"/>
    <mergeCell ref="A342:A344"/>
    <mergeCell ref="B342:B344"/>
    <mergeCell ref="I342:I344"/>
    <mergeCell ref="J342:J344"/>
    <mergeCell ref="K342:K344"/>
    <mergeCell ref="L342:L344"/>
    <mergeCell ref="A339:A341"/>
    <mergeCell ref="B339:B341"/>
    <mergeCell ref="I339:I341"/>
    <mergeCell ref="J339:J341"/>
    <mergeCell ref="K339:K341"/>
    <mergeCell ref="L333:L335"/>
    <mergeCell ref="A336:A338"/>
    <mergeCell ref="B336:B338"/>
    <mergeCell ref="I336:I338"/>
    <mergeCell ref="J336:J338"/>
    <mergeCell ref="K336:K338"/>
    <mergeCell ref="L336:L338"/>
    <mergeCell ref="A333:A335"/>
    <mergeCell ref="B333:B335"/>
    <mergeCell ref="I333:I335"/>
    <mergeCell ref="J333:J335"/>
    <mergeCell ref="K333:K335"/>
    <mergeCell ref="L327:L329"/>
    <mergeCell ref="A330:A332"/>
    <mergeCell ref="B330:B332"/>
    <mergeCell ref="I330:I332"/>
    <mergeCell ref="J330:J332"/>
    <mergeCell ref="K330:K332"/>
    <mergeCell ref="L330:L332"/>
    <mergeCell ref="A327:A329"/>
    <mergeCell ref="B327:B329"/>
    <mergeCell ref="I327:I329"/>
    <mergeCell ref="J327:J329"/>
    <mergeCell ref="K327:K329"/>
    <mergeCell ref="L321:L323"/>
    <mergeCell ref="A324:A326"/>
    <mergeCell ref="B324:B326"/>
    <mergeCell ref="I324:I326"/>
    <mergeCell ref="J324:J326"/>
    <mergeCell ref="K324:K326"/>
    <mergeCell ref="L324:L326"/>
    <mergeCell ref="A321:A323"/>
    <mergeCell ref="B321:B323"/>
    <mergeCell ref="I321:I323"/>
    <mergeCell ref="J321:J323"/>
    <mergeCell ref="K321:K323"/>
    <mergeCell ref="L315:L317"/>
    <mergeCell ref="A318:A320"/>
    <mergeCell ref="B318:B320"/>
    <mergeCell ref="I318:I320"/>
    <mergeCell ref="J318:J320"/>
    <mergeCell ref="K318:K320"/>
    <mergeCell ref="L318:L320"/>
    <mergeCell ref="A315:A317"/>
    <mergeCell ref="B315:B317"/>
    <mergeCell ref="I315:I317"/>
    <mergeCell ref="J315:J317"/>
    <mergeCell ref="K315:K317"/>
    <mergeCell ref="L309:L311"/>
    <mergeCell ref="A312:A314"/>
    <mergeCell ref="B312:B314"/>
    <mergeCell ref="I312:I314"/>
    <mergeCell ref="J312:J314"/>
    <mergeCell ref="K312:K314"/>
    <mergeCell ref="L312:L314"/>
    <mergeCell ref="A309:A311"/>
    <mergeCell ref="B309:B311"/>
    <mergeCell ref="I309:I311"/>
    <mergeCell ref="J309:J311"/>
    <mergeCell ref="K309:K311"/>
    <mergeCell ref="L303:L305"/>
    <mergeCell ref="A306:A308"/>
    <mergeCell ref="B306:B308"/>
    <mergeCell ref="I306:I308"/>
    <mergeCell ref="J306:J308"/>
    <mergeCell ref="K306:K308"/>
    <mergeCell ref="L306:L308"/>
    <mergeCell ref="A303:A305"/>
    <mergeCell ref="B303:B305"/>
    <mergeCell ref="I303:I305"/>
    <mergeCell ref="J303:J305"/>
    <mergeCell ref="K303:K305"/>
    <mergeCell ref="L297:L299"/>
    <mergeCell ref="A300:A302"/>
    <mergeCell ref="B300:B302"/>
    <mergeCell ref="I300:I302"/>
    <mergeCell ref="J300:J302"/>
    <mergeCell ref="K300:K302"/>
    <mergeCell ref="L300:L302"/>
    <mergeCell ref="A297:A299"/>
    <mergeCell ref="B297:B299"/>
    <mergeCell ref="I297:I299"/>
    <mergeCell ref="J297:J299"/>
    <mergeCell ref="K297:K299"/>
    <mergeCell ref="A293:L293"/>
    <mergeCell ref="A294:A296"/>
    <mergeCell ref="B294:B296"/>
    <mergeCell ref="I294:I296"/>
    <mergeCell ref="J294:J296"/>
    <mergeCell ref="K294:K296"/>
    <mergeCell ref="L294:L296"/>
    <mergeCell ref="L288:L290"/>
    <mergeCell ref="A291:B291"/>
    <mergeCell ref="C291:E291"/>
    <mergeCell ref="F291:H291"/>
    <mergeCell ref="A292:L292"/>
    <mergeCell ref="A288:A290"/>
    <mergeCell ref="B288:B290"/>
    <mergeCell ref="I288:I290"/>
    <mergeCell ref="J288:J290"/>
    <mergeCell ref="K288:K290"/>
    <mergeCell ref="L282:L284"/>
    <mergeCell ref="A285:A287"/>
    <mergeCell ref="B285:B287"/>
    <mergeCell ref="I285:I287"/>
    <mergeCell ref="J285:J287"/>
    <mergeCell ref="K285:K287"/>
    <mergeCell ref="L285:L287"/>
    <mergeCell ref="A282:A284"/>
    <mergeCell ref="B282:B284"/>
    <mergeCell ref="I282:I284"/>
    <mergeCell ref="J282:J284"/>
    <mergeCell ref="K282:K284"/>
    <mergeCell ref="J276:J278"/>
    <mergeCell ref="K276:K278"/>
    <mergeCell ref="L276:L278"/>
    <mergeCell ref="A279:A281"/>
    <mergeCell ref="B279:B281"/>
    <mergeCell ref="I279:I281"/>
    <mergeCell ref="J279:J281"/>
    <mergeCell ref="K279:K281"/>
    <mergeCell ref="L279:L281"/>
    <mergeCell ref="A276:A278"/>
    <mergeCell ref="B276:B278"/>
    <mergeCell ref="I276:I278"/>
    <mergeCell ref="A267:B267"/>
    <mergeCell ref="C267:E267"/>
    <mergeCell ref="F267:H267"/>
    <mergeCell ref="A268:L268"/>
    <mergeCell ref="A275:L275"/>
    <mergeCell ref="L261:L263"/>
    <mergeCell ref="A264:A266"/>
    <mergeCell ref="B264:B266"/>
    <mergeCell ref="I264:I266"/>
    <mergeCell ref="J264:J266"/>
    <mergeCell ref="K264:K266"/>
    <mergeCell ref="L264:L266"/>
    <mergeCell ref="A261:A263"/>
    <mergeCell ref="B261:B263"/>
    <mergeCell ref="I261:I263"/>
    <mergeCell ref="J261:J263"/>
    <mergeCell ref="K261:K263"/>
    <mergeCell ref="A269:L269"/>
    <mergeCell ref="A270:A272"/>
    <mergeCell ref="B270:B272"/>
    <mergeCell ref="I270:I272"/>
    <mergeCell ref="J270:J272"/>
    <mergeCell ref="K270:K272"/>
    <mergeCell ref="L270:L272"/>
    <mergeCell ref="A257:L257"/>
    <mergeCell ref="A258:A260"/>
    <mergeCell ref="B258:B260"/>
    <mergeCell ref="I258:I260"/>
    <mergeCell ref="J258:J260"/>
    <mergeCell ref="K258:K260"/>
    <mergeCell ref="L258:L260"/>
    <mergeCell ref="L252:L254"/>
    <mergeCell ref="A255:B255"/>
    <mergeCell ref="C255:E255"/>
    <mergeCell ref="F255:H255"/>
    <mergeCell ref="A256:L256"/>
    <mergeCell ref="A252:A254"/>
    <mergeCell ref="B252:B254"/>
    <mergeCell ref="I252:I254"/>
    <mergeCell ref="J252:J254"/>
    <mergeCell ref="K252:K254"/>
    <mergeCell ref="L246:L248"/>
    <mergeCell ref="A249:A251"/>
    <mergeCell ref="B249:B251"/>
    <mergeCell ref="I249:I251"/>
    <mergeCell ref="J249:J251"/>
    <mergeCell ref="K249:K251"/>
    <mergeCell ref="L249:L251"/>
    <mergeCell ref="A246:A248"/>
    <mergeCell ref="B246:B248"/>
    <mergeCell ref="I246:I248"/>
    <mergeCell ref="J246:J248"/>
    <mergeCell ref="K246:K248"/>
    <mergeCell ref="L240:L242"/>
    <mergeCell ref="A243:A245"/>
    <mergeCell ref="B243:B245"/>
    <mergeCell ref="I243:I245"/>
    <mergeCell ref="J243:J245"/>
    <mergeCell ref="K243:K245"/>
    <mergeCell ref="L243:L245"/>
    <mergeCell ref="A240:A242"/>
    <mergeCell ref="B240:B242"/>
    <mergeCell ref="I240:I242"/>
    <mergeCell ref="J240:J242"/>
    <mergeCell ref="K240:K242"/>
    <mergeCell ref="A235:L235"/>
    <mergeCell ref="A236:L236"/>
    <mergeCell ref="A237:A239"/>
    <mergeCell ref="B237:B239"/>
    <mergeCell ref="I237:I239"/>
    <mergeCell ref="J237:J239"/>
    <mergeCell ref="K237:K239"/>
    <mergeCell ref="L237:L239"/>
    <mergeCell ref="J231:J233"/>
    <mergeCell ref="K231:K233"/>
    <mergeCell ref="L231:L233"/>
    <mergeCell ref="A234:B234"/>
    <mergeCell ref="C234:E234"/>
    <mergeCell ref="F234:H234"/>
    <mergeCell ref="A231:A233"/>
    <mergeCell ref="B231:B233"/>
    <mergeCell ref="I231:I233"/>
    <mergeCell ref="A228:B228"/>
    <mergeCell ref="C228:E228"/>
    <mergeCell ref="F228:H228"/>
    <mergeCell ref="A229:L229"/>
    <mergeCell ref="A230:L230"/>
    <mergeCell ref="A224:L224"/>
    <mergeCell ref="A225:A227"/>
    <mergeCell ref="B225:B227"/>
    <mergeCell ref="I225:I227"/>
    <mergeCell ref="J225:J227"/>
    <mergeCell ref="K225:K227"/>
    <mergeCell ref="L225:L227"/>
    <mergeCell ref="L219:L221"/>
    <mergeCell ref="A222:B222"/>
    <mergeCell ref="C222:E222"/>
    <mergeCell ref="F222:H222"/>
    <mergeCell ref="A223:L223"/>
    <mergeCell ref="A219:A221"/>
    <mergeCell ref="B219:B221"/>
    <mergeCell ref="I219:I221"/>
    <mergeCell ref="J219:J221"/>
    <mergeCell ref="K219:K221"/>
    <mergeCell ref="L213:L215"/>
    <mergeCell ref="A216:A218"/>
    <mergeCell ref="B216:B218"/>
    <mergeCell ref="I216:I218"/>
    <mergeCell ref="J216:J218"/>
    <mergeCell ref="K216:K218"/>
    <mergeCell ref="L216:L218"/>
    <mergeCell ref="A213:A215"/>
    <mergeCell ref="B213:B215"/>
    <mergeCell ref="I213:I215"/>
    <mergeCell ref="J213:J215"/>
    <mergeCell ref="K213:K215"/>
    <mergeCell ref="A209:L209"/>
    <mergeCell ref="A210:A212"/>
    <mergeCell ref="B210:B212"/>
    <mergeCell ref="I210:I212"/>
    <mergeCell ref="J210:J212"/>
    <mergeCell ref="K210:K212"/>
    <mergeCell ref="L210:L212"/>
    <mergeCell ref="L204:L206"/>
    <mergeCell ref="A207:B207"/>
    <mergeCell ref="C207:E207"/>
    <mergeCell ref="F207:H207"/>
    <mergeCell ref="A208:L208"/>
    <mergeCell ref="A204:A206"/>
    <mergeCell ref="B204:B206"/>
    <mergeCell ref="I204:I206"/>
    <mergeCell ref="J204:J206"/>
    <mergeCell ref="K204:K206"/>
    <mergeCell ref="A199:L199"/>
    <mergeCell ref="A200:L200"/>
    <mergeCell ref="A201:A203"/>
    <mergeCell ref="B201:B203"/>
    <mergeCell ref="I201:I203"/>
    <mergeCell ref="J201:J203"/>
    <mergeCell ref="K201:K203"/>
    <mergeCell ref="L201:L203"/>
    <mergeCell ref="J195:J197"/>
    <mergeCell ref="K195:K197"/>
    <mergeCell ref="L195:L197"/>
    <mergeCell ref="A198:B198"/>
    <mergeCell ref="C198:E198"/>
    <mergeCell ref="F198:H198"/>
    <mergeCell ref="A195:A197"/>
    <mergeCell ref="B195:B197"/>
    <mergeCell ref="I195:I197"/>
    <mergeCell ref="A192:B192"/>
    <mergeCell ref="C192:E192"/>
    <mergeCell ref="F192:H192"/>
    <mergeCell ref="A193:L193"/>
    <mergeCell ref="A194:L194"/>
    <mergeCell ref="L183:L185"/>
    <mergeCell ref="A186:A188"/>
    <mergeCell ref="B186:B188"/>
    <mergeCell ref="I186:I188"/>
    <mergeCell ref="J186:J188"/>
    <mergeCell ref="K186:K188"/>
    <mergeCell ref="L186:L188"/>
    <mergeCell ref="A183:A185"/>
    <mergeCell ref="B183:B185"/>
    <mergeCell ref="I183:I185"/>
    <mergeCell ref="J183:J185"/>
    <mergeCell ref="K183:K185"/>
    <mergeCell ref="A189:A191"/>
    <mergeCell ref="B189:B191"/>
    <mergeCell ref="I189:I191"/>
    <mergeCell ref="J189:J191"/>
    <mergeCell ref="K189:K191"/>
    <mergeCell ref="L189:L191"/>
    <mergeCell ref="L177:L179"/>
    <mergeCell ref="A180:A182"/>
    <mergeCell ref="B180:B182"/>
    <mergeCell ref="I180:I182"/>
    <mergeCell ref="J180:J182"/>
    <mergeCell ref="K180:K182"/>
    <mergeCell ref="L180:L182"/>
    <mergeCell ref="A177:A179"/>
    <mergeCell ref="B177:B179"/>
    <mergeCell ref="I177:I179"/>
    <mergeCell ref="J177:J179"/>
    <mergeCell ref="K177:K179"/>
    <mergeCell ref="L171:L173"/>
    <mergeCell ref="A174:A176"/>
    <mergeCell ref="B174:B176"/>
    <mergeCell ref="I174:I176"/>
    <mergeCell ref="J174:J176"/>
    <mergeCell ref="K174:K176"/>
    <mergeCell ref="L174:L176"/>
    <mergeCell ref="A171:A173"/>
    <mergeCell ref="B171:B173"/>
    <mergeCell ref="I171:I173"/>
    <mergeCell ref="J171:J173"/>
    <mergeCell ref="K171:K173"/>
    <mergeCell ref="L165:L167"/>
    <mergeCell ref="A168:A170"/>
    <mergeCell ref="B168:B170"/>
    <mergeCell ref="I168:I170"/>
    <mergeCell ref="J168:J170"/>
    <mergeCell ref="K168:K170"/>
    <mergeCell ref="L168:L170"/>
    <mergeCell ref="A165:A167"/>
    <mergeCell ref="B165:B167"/>
    <mergeCell ref="I165:I167"/>
    <mergeCell ref="J165:J167"/>
    <mergeCell ref="K165:K167"/>
    <mergeCell ref="L159:L161"/>
    <mergeCell ref="A162:A164"/>
    <mergeCell ref="B162:B164"/>
    <mergeCell ref="I162:I164"/>
    <mergeCell ref="J162:J164"/>
    <mergeCell ref="K162:K164"/>
    <mergeCell ref="L162:L164"/>
    <mergeCell ref="A159:A161"/>
    <mergeCell ref="B159:B161"/>
    <mergeCell ref="I159:I161"/>
    <mergeCell ref="J159:J161"/>
    <mergeCell ref="K159:K161"/>
    <mergeCell ref="L153:L155"/>
    <mergeCell ref="A156:A158"/>
    <mergeCell ref="B156:B158"/>
    <mergeCell ref="I156:I158"/>
    <mergeCell ref="J156:J158"/>
    <mergeCell ref="K156:K158"/>
    <mergeCell ref="L156:L158"/>
    <mergeCell ref="A153:A155"/>
    <mergeCell ref="B153:B155"/>
    <mergeCell ref="I153:I155"/>
    <mergeCell ref="J153:J155"/>
    <mergeCell ref="K153:K155"/>
    <mergeCell ref="L147:L149"/>
    <mergeCell ref="A150:A152"/>
    <mergeCell ref="B150:B152"/>
    <mergeCell ref="I150:I152"/>
    <mergeCell ref="J150:J152"/>
    <mergeCell ref="K150:K152"/>
    <mergeCell ref="L150:L152"/>
    <mergeCell ref="A147:A149"/>
    <mergeCell ref="B147:B149"/>
    <mergeCell ref="I147:I149"/>
    <mergeCell ref="J147:J149"/>
    <mergeCell ref="K147:K149"/>
    <mergeCell ref="L141:L143"/>
    <mergeCell ref="A144:A146"/>
    <mergeCell ref="B144:B146"/>
    <mergeCell ref="I144:I146"/>
    <mergeCell ref="J144:J146"/>
    <mergeCell ref="K144:K146"/>
    <mergeCell ref="L144:L146"/>
    <mergeCell ref="A141:A143"/>
    <mergeCell ref="B141:B143"/>
    <mergeCell ref="I141:I143"/>
    <mergeCell ref="J141:J143"/>
    <mergeCell ref="K141:K143"/>
    <mergeCell ref="L135:L137"/>
    <mergeCell ref="A138:A140"/>
    <mergeCell ref="B138:B140"/>
    <mergeCell ref="I138:I140"/>
    <mergeCell ref="J138:J140"/>
    <mergeCell ref="K138:K140"/>
    <mergeCell ref="L138:L140"/>
    <mergeCell ref="A135:A137"/>
    <mergeCell ref="B135:B137"/>
    <mergeCell ref="I135:I137"/>
    <mergeCell ref="J135:J137"/>
    <mergeCell ref="K135:K137"/>
    <mergeCell ref="L129:L131"/>
    <mergeCell ref="A132:A134"/>
    <mergeCell ref="B132:B134"/>
    <mergeCell ref="I132:I134"/>
    <mergeCell ref="J132:J134"/>
    <mergeCell ref="K132:K134"/>
    <mergeCell ref="L132:L134"/>
    <mergeCell ref="A129:A131"/>
    <mergeCell ref="B129:B131"/>
    <mergeCell ref="I129:I131"/>
    <mergeCell ref="J129:J131"/>
    <mergeCell ref="K129:K131"/>
    <mergeCell ref="L123:L125"/>
    <mergeCell ref="A126:A128"/>
    <mergeCell ref="B126:B128"/>
    <mergeCell ref="I126:I128"/>
    <mergeCell ref="J126:J128"/>
    <mergeCell ref="K126:K128"/>
    <mergeCell ref="L126:L128"/>
    <mergeCell ref="A123:A125"/>
    <mergeCell ref="B123:B125"/>
    <mergeCell ref="I123:I125"/>
    <mergeCell ref="J123:J125"/>
    <mergeCell ref="K123:K125"/>
    <mergeCell ref="L117:L119"/>
    <mergeCell ref="A120:A122"/>
    <mergeCell ref="B120:B122"/>
    <mergeCell ref="I120:I122"/>
    <mergeCell ref="J120:J122"/>
    <mergeCell ref="K120:K122"/>
    <mergeCell ref="L120:L122"/>
    <mergeCell ref="A117:A119"/>
    <mergeCell ref="B117:B119"/>
    <mergeCell ref="I117:I119"/>
    <mergeCell ref="J117:J119"/>
    <mergeCell ref="K117:K119"/>
    <mergeCell ref="L111:L113"/>
    <mergeCell ref="A114:A116"/>
    <mergeCell ref="B114:B116"/>
    <mergeCell ref="I114:I116"/>
    <mergeCell ref="J114:J116"/>
    <mergeCell ref="K114:K116"/>
    <mergeCell ref="L114:L116"/>
    <mergeCell ref="A111:A113"/>
    <mergeCell ref="B111:B113"/>
    <mergeCell ref="I111:I113"/>
    <mergeCell ref="J111:J113"/>
    <mergeCell ref="K111:K113"/>
    <mergeCell ref="L105:L107"/>
    <mergeCell ref="A108:A110"/>
    <mergeCell ref="B108:B110"/>
    <mergeCell ref="I108:I110"/>
    <mergeCell ref="J108:J110"/>
    <mergeCell ref="K108:K110"/>
    <mergeCell ref="L108:L110"/>
    <mergeCell ref="A105:A107"/>
    <mergeCell ref="B105:B107"/>
    <mergeCell ref="I105:I107"/>
    <mergeCell ref="J105:J107"/>
    <mergeCell ref="K105:K107"/>
    <mergeCell ref="L99:L101"/>
    <mergeCell ref="A102:A104"/>
    <mergeCell ref="B102:B104"/>
    <mergeCell ref="I102:I104"/>
    <mergeCell ref="J102:J104"/>
    <mergeCell ref="K102:K104"/>
    <mergeCell ref="L102:L104"/>
    <mergeCell ref="A99:A101"/>
    <mergeCell ref="B99:B101"/>
    <mergeCell ref="I99:I101"/>
    <mergeCell ref="J99:J101"/>
    <mergeCell ref="K99:K101"/>
    <mergeCell ref="L93:L95"/>
    <mergeCell ref="A96:A98"/>
    <mergeCell ref="B96:B98"/>
    <mergeCell ref="I96:I98"/>
    <mergeCell ref="J96:J98"/>
    <mergeCell ref="K96:K98"/>
    <mergeCell ref="L96:L98"/>
    <mergeCell ref="A93:A95"/>
    <mergeCell ref="B93:B95"/>
    <mergeCell ref="I93:I95"/>
    <mergeCell ref="J93:J95"/>
    <mergeCell ref="K93:K95"/>
    <mergeCell ref="L87:L89"/>
    <mergeCell ref="A90:A92"/>
    <mergeCell ref="B90:B92"/>
    <mergeCell ref="I90:I92"/>
    <mergeCell ref="J90:J92"/>
    <mergeCell ref="K90:K92"/>
    <mergeCell ref="L90:L92"/>
    <mergeCell ref="A87:A89"/>
    <mergeCell ref="B87:B89"/>
    <mergeCell ref="I87:I89"/>
    <mergeCell ref="J87:J89"/>
    <mergeCell ref="K87:K89"/>
    <mergeCell ref="L81:L83"/>
    <mergeCell ref="A84:A86"/>
    <mergeCell ref="B84:B86"/>
    <mergeCell ref="I84:I86"/>
    <mergeCell ref="J84:J86"/>
    <mergeCell ref="K84:K86"/>
    <mergeCell ref="L84:L86"/>
    <mergeCell ref="A81:A83"/>
    <mergeCell ref="B81:B83"/>
    <mergeCell ref="I81:I83"/>
    <mergeCell ref="J81:J83"/>
    <mergeCell ref="K81:K83"/>
    <mergeCell ref="L75:L77"/>
    <mergeCell ref="A78:A80"/>
    <mergeCell ref="B78:B80"/>
    <mergeCell ref="I78:I80"/>
    <mergeCell ref="J78:J80"/>
    <mergeCell ref="K78:K80"/>
    <mergeCell ref="L78:L80"/>
    <mergeCell ref="A75:A77"/>
    <mergeCell ref="B75:B77"/>
    <mergeCell ref="I75:I77"/>
    <mergeCell ref="J75:J77"/>
    <mergeCell ref="K75:K77"/>
    <mergeCell ref="L69:L71"/>
    <mergeCell ref="A72:A74"/>
    <mergeCell ref="B72:B74"/>
    <mergeCell ref="I72:I74"/>
    <mergeCell ref="J72:J74"/>
    <mergeCell ref="K72:K74"/>
    <mergeCell ref="L72:L74"/>
    <mergeCell ref="A69:A71"/>
    <mergeCell ref="B69:B71"/>
    <mergeCell ref="I69:I71"/>
    <mergeCell ref="J69:J71"/>
    <mergeCell ref="K69:K71"/>
    <mergeCell ref="L63:L65"/>
    <mergeCell ref="A66:A68"/>
    <mergeCell ref="B66:B68"/>
    <mergeCell ref="I66:I68"/>
    <mergeCell ref="J66:J68"/>
    <mergeCell ref="K66:K68"/>
    <mergeCell ref="L66:L68"/>
    <mergeCell ref="A63:A65"/>
    <mergeCell ref="B63:B65"/>
    <mergeCell ref="I63:I65"/>
    <mergeCell ref="J63:J65"/>
    <mergeCell ref="K63:K65"/>
    <mergeCell ref="L57:L59"/>
    <mergeCell ref="A60:A62"/>
    <mergeCell ref="B60:B62"/>
    <mergeCell ref="I60:I62"/>
    <mergeCell ref="J60:J62"/>
    <mergeCell ref="K60:K62"/>
    <mergeCell ref="L60:L62"/>
    <mergeCell ref="A57:A59"/>
    <mergeCell ref="B57:B59"/>
    <mergeCell ref="I57:I59"/>
    <mergeCell ref="J57:J59"/>
    <mergeCell ref="K57:K59"/>
    <mergeCell ref="L51:L53"/>
    <mergeCell ref="A54:A56"/>
    <mergeCell ref="B54:B56"/>
    <mergeCell ref="I54:I56"/>
    <mergeCell ref="J54:J56"/>
    <mergeCell ref="K54:K56"/>
    <mergeCell ref="L54:L56"/>
    <mergeCell ref="A51:A53"/>
    <mergeCell ref="B51:B53"/>
    <mergeCell ref="I51:I53"/>
    <mergeCell ref="J51:J53"/>
    <mergeCell ref="K51:K53"/>
    <mergeCell ref="L45:L47"/>
    <mergeCell ref="A48:A50"/>
    <mergeCell ref="B48:B50"/>
    <mergeCell ref="I48:I50"/>
    <mergeCell ref="J48:J50"/>
    <mergeCell ref="K48:K50"/>
    <mergeCell ref="L48:L50"/>
    <mergeCell ref="A45:A47"/>
    <mergeCell ref="B45:B47"/>
    <mergeCell ref="I45:I47"/>
    <mergeCell ref="J45:J47"/>
    <mergeCell ref="K45:K47"/>
    <mergeCell ref="L39:L41"/>
    <mergeCell ref="A42:A44"/>
    <mergeCell ref="B42:B44"/>
    <mergeCell ref="I42:I44"/>
    <mergeCell ref="J42:J44"/>
    <mergeCell ref="K42:K44"/>
    <mergeCell ref="L42:L44"/>
    <mergeCell ref="A39:A41"/>
    <mergeCell ref="B39:B41"/>
    <mergeCell ref="I39:I41"/>
    <mergeCell ref="J39:J41"/>
    <mergeCell ref="K39:K41"/>
    <mergeCell ref="L33:L35"/>
    <mergeCell ref="A36:A38"/>
    <mergeCell ref="B36:B38"/>
    <mergeCell ref="I36:I38"/>
    <mergeCell ref="J36:J38"/>
    <mergeCell ref="K36:K38"/>
    <mergeCell ref="L36:L38"/>
    <mergeCell ref="A33:A35"/>
    <mergeCell ref="B33:B35"/>
    <mergeCell ref="I33:I35"/>
    <mergeCell ref="J33:J35"/>
    <mergeCell ref="K33:K35"/>
    <mergeCell ref="L27:L29"/>
    <mergeCell ref="A30:A32"/>
    <mergeCell ref="B30:B32"/>
    <mergeCell ref="I30:I32"/>
    <mergeCell ref="J30:J32"/>
    <mergeCell ref="K30:K32"/>
    <mergeCell ref="L30:L32"/>
    <mergeCell ref="A27:A29"/>
    <mergeCell ref="B27:B29"/>
    <mergeCell ref="I27:I29"/>
    <mergeCell ref="J27:J29"/>
    <mergeCell ref="K27:K29"/>
    <mergeCell ref="L21:L23"/>
    <mergeCell ref="A24:A26"/>
    <mergeCell ref="B24:B26"/>
    <mergeCell ref="I24:I26"/>
    <mergeCell ref="J24:J26"/>
    <mergeCell ref="K24:K26"/>
    <mergeCell ref="L24:L26"/>
    <mergeCell ref="A21:A23"/>
    <mergeCell ref="B21:B23"/>
    <mergeCell ref="I21:I23"/>
    <mergeCell ref="J21:J23"/>
    <mergeCell ref="K21:K23"/>
    <mergeCell ref="L15:L17"/>
    <mergeCell ref="A18:A20"/>
    <mergeCell ref="B18:B20"/>
    <mergeCell ref="I18:I20"/>
    <mergeCell ref="J18:J20"/>
    <mergeCell ref="K18:K20"/>
    <mergeCell ref="L18:L20"/>
    <mergeCell ref="A15:A17"/>
    <mergeCell ref="B15:B17"/>
    <mergeCell ref="I15:I17"/>
    <mergeCell ref="J15:J17"/>
    <mergeCell ref="K15:K17"/>
    <mergeCell ref="A2:L2"/>
    <mergeCell ref="A4:L4"/>
    <mergeCell ref="A6:L6"/>
    <mergeCell ref="A8:L8"/>
    <mergeCell ref="L9:L11"/>
    <mergeCell ref="A12:A14"/>
    <mergeCell ref="B12:B14"/>
    <mergeCell ref="I12:I14"/>
    <mergeCell ref="J12:J14"/>
    <mergeCell ref="K12:K14"/>
    <mergeCell ref="L12:L14"/>
    <mergeCell ref="A9:A11"/>
    <mergeCell ref="B9:B11"/>
    <mergeCell ref="I9:I11"/>
    <mergeCell ref="J9:J11"/>
    <mergeCell ref="K9:K11"/>
  </mergeCells>
  <printOptions/>
  <pageMargins left="0.25" right="0.25" top="0.5" bottom="0.719029921259843" header="0.5" footer="0.5"/>
  <pageSetup fitToHeight="27" fitToWidth="1" horizontalDpi="600" verticalDpi="600" orientation="portrait" scale="90" r:id="rId2"/>
  <headerFooter alignWithMargins="0">
    <oddFooter>&amp;C&amp;P of &amp;N&amp;R&amp;"Calibri,Regular"&amp;8&amp;A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Camp, Cherie</cp:lastModifiedBy>
  <cp:lastPrinted>2019-11-21T23:50:03Z</cp:lastPrinted>
  <dcterms:created xsi:type="dcterms:W3CDTF">2019-09-04T19:54:41Z</dcterms:created>
  <dcterms:modified xsi:type="dcterms:W3CDTF">2019-11-21T23:50:06Z</dcterms:modified>
  <cp:category/>
  <cp:version/>
  <cp:contentType/>
  <cp:contentStatus/>
</cp:coreProperties>
</file>