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  <sheet name="Sheet1 (2)" sheetId="2" r:id="rId2"/>
    <sheet name="Sheet2" sheetId="3" r:id="rId3"/>
  </sheets>
  <definedNames>
    <definedName name="_xlnm.Print_Titles" localSheetId="0">'Sheet1'!$1:$5</definedName>
    <definedName name="_xlnm.Print_Titles" localSheetId="1">'Sheet1 (2)'!$1:$5</definedName>
  </definedNames>
  <calcPr fullCalcOnLoad="1"/>
</workbook>
</file>

<file path=xl/sharedStrings.xml><?xml version="1.0" encoding="utf-8"?>
<sst xmlns="http://schemas.openxmlformats.org/spreadsheetml/2006/main" count="169" uniqueCount="83">
  <si>
    <t>Attachment I</t>
  </si>
  <si>
    <t>Adopted Ordinance 14797, Section 122: General Government Capital Improvement Program</t>
  </si>
  <si>
    <t>Total</t>
  </si>
  <si>
    <t>Fund</t>
  </si>
  <si>
    <t>Project</t>
  </si>
  <si>
    <t>Description</t>
  </si>
  <si>
    <t>2004-2009</t>
  </si>
  <si>
    <t>96 Technology Systems Bond Sub Fund</t>
  </si>
  <si>
    <t>3434FC</t>
  </si>
  <si>
    <t xml:space="preserve">               Total Fund 3434</t>
  </si>
  <si>
    <t xml:space="preserve">                         Total Fund 3435</t>
  </si>
  <si>
    <t>98 Tech Bond Construction</t>
  </si>
  <si>
    <t xml:space="preserve">                            Total Fund 3436</t>
  </si>
  <si>
    <t>OIRM Capital Fund</t>
  </si>
  <si>
    <t>3771FC</t>
  </si>
  <si>
    <t xml:space="preserve">                              Total Fund 3771</t>
  </si>
  <si>
    <t>Tech Bond Finance Rate Charges</t>
  </si>
  <si>
    <t>0A0108</t>
  </si>
  <si>
    <t>KCD Cedar/Lake Wa Master01</t>
  </si>
  <si>
    <t>0A0107</t>
  </si>
  <si>
    <t>KCD Snoqualmie Master01</t>
  </si>
  <si>
    <t>0E1790</t>
  </si>
  <si>
    <t>Snoqualmie WS KCD</t>
  </si>
  <si>
    <t>0A1136</t>
  </si>
  <si>
    <t>Lake Washington/Cedar Ws KCD</t>
  </si>
  <si>
    <t>0A1026</t>
  </si>
  <si>
    <t>0A1506</t>
  </si>
  <si>
    <t xml:space="preserve"> </t>
  </si>
  <si>
    <t>Green River WS KCD</t>
  </si>
  <si>
    <t>0A0109</t>
  </si>
  <si>
    <t>KCD Green Master01</t>
  </si>
  <si>
    <t xml:space="preserve">                       Total Fund 3292</t>
  </si>
  <si>
    <t>0A1647</t>
  </si>
  <si>
    <t>Green/Duwamish R Restore</t>
  </si>
  <si>
    <t>0A1810</t>
  </si>
  <si>
    <t>G/D ERD Newaukmum RDP</t>
  </si>
  <si>
    <t xml:space="preserve">Farmland Conservation Program </t>
  </si>
  <si>
    <t>Non Bond Farmland Lease</t>
  </si>
  <si>
    <t xml:space="preserve">                                 Total Fund 3842</t>
  </si>
  <si>
    <t>DDES Database Server Replacement</t>
  </si>
  <si>
    <t>DDES Permit System Replacement Scope of Work</t>
  </si>
  <si>
    <t>DDES Financial System Restructing</t>
  </si>
  <si>
    <t>0A1790</t>
  </si>
  <si>
    <t>0B1790</t>
  </si>
  <si>
    <t>Native Plant/LWD Hold Program</t>
  </si>
  <si>
    <t>Dumas Bay Eelgrass</t>
  </si>
  <si>
    <t>Solid Waste Construction</t>
  </si>
  <si>
    <t>003093</t>
  </si>
  <si>
    <t xml:space="preserve">Transfer Station Roof Replacement </t>
  </si>
  <si>
    <t xml:space="preserve">                                     Total Fund 3901</t>
  </si>
  <si>
    <t xml:space="preserve">       Grand Total 2nd Quarter Capital Omnibus</t>
  </si>
  <si>
    <t>Building Repair and Replacement</t>
  </si>
  <si>
    <t xml:space="preserve">                                     Total Fund 3951</t>
  </si>
  <si>
    <t>ADR Renovations</t>
  </si>
  <si>
    <t xml:space="preserve">Housing Opportunity Acquisition </t>
  </si>
  <si>
    <t xml:space="preserve"> Total Fund 3220</t>
  </si>
  <si>
    <t>Housing Projects</t>
  </si>
  <si>
    <t>Sammamish WS KCD</t>
  </si>
  <si>
    <t>SWIM CIP Non-bond</t>
  </si>
  <si>
    <t>Technology Systems Bond Sub Fund</t>
  </si>
  <si>
    <t>Demolition</t>
  </si>
  <si>
    <t>9th and Jefferson</t>
  </si>
  <si>
    <t>HMC/MEI 2000 Projects</t>
  </si>
  <si>
    <t>1997 Finance System Acquisition </t>
  </si>
  <si>
    <t xml:space="preserve">                          Total Fund 3791</t>
  </si>
  <si>
    <t>Financial Systems Business Case Analysis</t>
  </si>
  <si>
    <t>Public Transportation Construction Unrestricted</t>
  </si>
  <si>
    <t xml:space="preserve">                      Total Fund 3441</t>
  </si>
  <si>
    <t xml:space="preserve">                             Total Fund 3641</t>
  </si>
  <si>
    <t xml:space="preserve"> Down Towner Apartments Assessment </t>
  </si>
  <si>
    <t>Inpatient Expansion</t>
  </si>
  <si>
    <t>HX0444</t>
  </si>
  <si>
    <t>Financial Systems Analysis Oversight</t>
  </si>
  <si>
    <t>A00488</t>
  </si>
  <si>
    <t>Issaquah Highlands Park and Ride Facility</t>
  </si>
  <si>
    <t>HMC Trauma Center Equipment Equity Sub-fund</t>
  </si>
  <si>
    <t>Transfer to Fund 21-000-0010</t>
  </si>
  <si>
    <t xml:space="preserve">                                   Total Fund 3963</t>
  </si>
  <si>
    <t>Attachment I (Revised 08-25-04)</t>
  </si>
  <si>
    <t>Real Estate Excise Tax #1</t>
  </si>
  <si>
    <t>Transfer to Farmland Conservation Fund 3842</t>
  </si>
  <si>
    <t xml:space="preserve">                             Total Fund 3681</t>
  </si>
  <si>
    <t>Lower Green APD Stewart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</si>
</sst>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165" fontId="0" fillId="0" borderId="0" xfId="15" applyNumberFormat="1" applyAlignment="1">
      <alignment/>
    </xf>
    <xf numFmtId="0" fontId="2" fillId="0" borderId="2" xfId="0" applyFont="1" applyBorder="1" applyAlignment="1">
      <alignment/>
    </xf>
    <xf numFmtId="165" fontId="2" fillId="0" borderId="3" xfId="15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left"/>
    </xf>
    <xf numFmtId="0" fontId="2" fillId="0" borderId="2" xfId="0" applyFont="1" applyBorder="1" applyAlignment="1">
      <alignment/>
    </xf>
    <xf numFmtId="165" fontId="2" fillId="0" borderId="3" xfId="15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5" fontId="0" fillId="0" borderId="1" xfId="15" applyNumberFormat="1" applyBorder="1" applyAlignment="1">
      <alignment/>
    </xf>
    <xf numFmtId="165" fontId="0" fillId="0" borderId="1" xfId="15" applyNumberFormat="1" applyFont="1" applyBorder="1" applyAlignment="1">
      <alignment/>
    </xf>
    <xf numFmtId="165" fontId="0" fillId="0" borderId="1" xfId="15" applyNumberFormat="1" applyFont="1" applyFill="1" applyBorder="1" applyAlignment="1">
      <alignment/>
    </xf>
    <xf numFmtId="0" fontId="0" fillId="0" borderId="1" xfId="0" applyBorder="1" applyAlignment="1">
      <alignment/>
    </xf>
    <xf numFmtId="165" fontId="2" fillId="0" borderId="0" xfId="15" applyNumberFormat="1" applyFont="1" applyAlignment="1">
      <alignment/>
    </xf>
    <xf numFmtId="0" fontId="2" fillId="0" borderId="0" xfId="0" applyFont="1" applyBorder="1" applyAlignment="1">
      <alignment/>
    </xf>
    <xf numFmtId="165" fontId="2" fillId="0" borderId="0" xfId="15" applyNumberFormat="1" applyFont="1" applyBorder="1" applyAlignment="1">
      <alignment/>
    </xf>
    <xf numFmtId="0" fontId="2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Font="1" applyAlignment="1">
      <alignment/>
    </xf>
    <xf numFmtId="0" fontId="2" fillId="0" borderId="2" xfId="0" applyFont="1" applyBorder="1" applyAlignment="1">
      <alignment horizontal="center"/>
    </xf>
    <xf numFmtId="165" fontId="2" fillId="0" borderId="3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165" fontId="2" fillId="0" borderId="1" xfId="15" applyNumberFormat="1" applyFont="1" applyBorder="1" applyAlignment="1">
      <alignment/>
    </xf>
    <xf numFmtId="0" fontId="2" fillId="0" borderId="2" xfId="0" applyFont="1" applyBorder="1" applyAlignment="1">
      <alignment/>
    </xf>
    <xf numFmtId="165" fontId="2" fillId="0" borderId="3" xfId="15" applyNumberFormat="1" applyFont="1" applyBorder="1" applyAlignment="1">
      <alignment/>
    </xf>
    <xf numFmtId="0" fontId="4" fillId="0" borderId="1" xfId="0" applyFont="1" applyBorder="1" applyAlignment="1">
      <alignment/>
    </xf>
    <xf numFmtId="165" fontId="0" fillId="0" borderId="1" xfId="15" applyNumberFormat="1" applyBorder="1" applyAlignment="1">
      <alignment/>
    </xf>
    <xf numFmtId="165" fontId="0" fillId="0" borderId="0" xfId="15" applyNumberFormat="1" applyAlignment="1">
      <alignment/>
    </xf>
    <xf numFmtId="0" fontId="2" fillId="0" borderId="0" xfId="0" applyFont="1" applyBorder="1" applyAlignment="1">
      <alignment/>
    </xf>
    <xf numFmtId="165" fontId="2" fillId="0" borderId="1" xfId="15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1"/>
  <sheetViews>
    <sheetView tabSelected="1" zoomScale="75" zoomScaleNormal="75" workbookViewId="0" topLeftCell="A1">
      <selection activeCell="J70" sqref="J70"/>
    </sheetView>
  </sheetViews>
  <sheetFormatPr defaultColWidth="9.140625" defaultRowHeight="12.75"/>
  <cols>
    <col min="1" max="2" width="9.421875" style="0" bestFit="1" customWidth="1"/>
    <col min="3" max="3" width="47.00390625" style="0" customWidth="1"/>
    <col min="4" max="4" width="15.28125" style="0" bestFit="1" customWidth="1"/>
    <col min="10" max="10" width="15.140625" style="0" bestFit="1" customWidth="1"/>
  </cols>
  <sheetData>
    <row r="1" ht="12.75">
      <c r="A1" s="1" t="s">
        <v>78</v>
      </c>
    </row>
    <row r="2" ht="12.75">
      <c r="A2" s="2" t="s">
        <v>1</v>
      </c>
    </row>
    <row r="4" spans="1:10" ht="12.75">
      <c r="A4" s="1"/>
      <c r="D4" s="3"/>
      <c r="E4" s="3"/>
      <c r="F4" s="3"/>
      <c r="G4" s="3"/>
      <c r="H4" s="3"/>
      <c r="I4" s="3"/>
      <c r="J4" s="3" t="s">
        <v>2</v>
      </c>
    </row>
    <row r="5" spans="1:10" ht="12.75">
      <c r="A5" s="4" t="s">
        <v>3</v>
      </c>
      <c r="B5" s="4" t="s">
        <v>4</v>
      </c>
      <c r="C5" s="4" t="s">
        <v>5</v>
      </c>
      <c r="D5" s="5">
        <v>2004</v>
      </c>
      <c r="E5" s="5">
        <v>2005</v>
      </c>
      <c r="F5" s="5">
        <v>2006</v>
      </c>
      <c r="G5" s="5">
        <v>2007</v>
      </c>
      <c r="H5" s="5">
        <v>2008</v>
      </c>
      <c r="I5" s="5">
        <v>2009</v>
      </c>
      <c r="J5" s="5" t="s">
        <v>6</v>
      </c>
    </row>
    <row r="6" spans="1:10" ht="12.75">
      <c r="A6" s="3">
        <v>3220</v>
      </c>
      <c r="B6" s="3"/>
      <c r="C6" s="27" t="s">
        <v>54</v>
      </c>
      <c r="D6" s="26"/>
      <c r="E6" s="26"/>
      <c r="F6" s="26"/>
      <c r="G6" s="26"/>
      <c r="H6" s="26"/>
      <c r="I6" s="26"/>
      <c r="J6" s="26"/>
    </row>
    <row r="7" spans="1:10" ht="12.75">
      <c r="A7" s="4"/>
      <c r="B7" s="6">
        <v>322200</v>
      </c>
      <c r="C7" s="12" t="s">
        <v>56</v>
      </c>
      <c r="D7" s="18">
        <v>1204427</v>
      </c>
      <c r="E7" s="18"/>
      <c r="F7" s="18"/>
      <c r="G7" s="18"/>
      <c r="H7" s="18"/>
      <c r="I7" s="18"/>
      <c r="J7" s="18">
        <f>SUM(D7:I7)</f>
        <v>1204427</v>
      </c>
    </row>
    <row r="8" spans="1:10" ht="12.75">
      <c r="A8" s="4"/>
      <c r="B8" s="6" t="s">
        <v>71</v>
      </c>
      <c r="C8" s="12" t="s">
        <v>69</v>
      </c>
      <c r="D8" s="18">
        <v>75000</v>
      </c>
      <c r="E8" s="18"/>
      <c r="F8" s="18"/>
      <c r="G8" s="18"/>
      <c r="H8" s="18"/>
      <c r="I8" s="18"/>
      <c r="J8" s="18">
        <f>SUM(D8:I8)</f>
        <v>75000</v>
      </c>
    </row>
    <row r="9" spans="1:10" ht="12.75">
      <c r="A9" s="4"/>
      <c r="B9" s="6"/>
      <c r="C9" s="29" t="s">
        <v>55</v>
      </c>
      <c r="D9" s="30">
        <f>SUM(D7:D8)</f>
        <v>1279427</v>
      </c>
      <c r="E9" s="30"/>
      <c r="F9" s="30"/>
      <c r="G9" s="30"/>
      <c r="H9" s="30"/>
      <c r="I9" s="30"/>
      <c r="J9" s="30">
        <f>SUM(J7:J8)</f>
        <v>1279427</v>
      </c>
    </row>
    <row r="10" spans="1:10" s="28" customFormat="1" ht="12.75">
      <c r="A10" s="3"/>
      <c r="B10" s="6"/>
      <c r="C10" s="3"/>
      <c r="D10" s="25"/>
      <c r="E10" s="25"/>
      <c r="F10" s="25"/>
      <c r="G10" s="25"/>
      <c r="H10" s="25"/>
      <c r="I10" s="25"/>
      <c r="J10" s="25"/>
    </row>
    <row r="11" spans="1:10" ht="12.75">
      <c r="A11" s="3">
        <v>3292</v>
      </c>
      <c r="B11" s="6"/>
      <c r="C11" s="11" t="s">
        <v>58</v>
      </c>
      <c r="D11" s="17"/>
      <c r="E11" s="17"/>
      <c r="F11" s="17"/>
      <c r="G11" s="17"/>
      <c r="H11" s="17"/>
      <c r="I11" s="17"/>
      <c r="J11" s="17"/>
    </row>
    <row r="12" spans="1:10" ht="12.75">
      <c r="A12" s="4"/>
      <c r="B12" s="6" t="s">
        <v>19</v>
      </c>
      <c r="C12" t="s">
        <v>20</v>
      </c>
      <c r="D12" s="18">
        <v>121552</v>
      </c>
      <c r="E12" s="18"/>
      <c r="F12" s="18"/>
      <c r="G12" s="18"/>
      <c r="H12" s="18"/>
      <c r="I12" s="18"/>
      <c r="J12" s="18">
        <f>SUM(D12:I12)</f>
        <v>121552</v>
      </c>
    </row>
    <row r="13" spans="1:11" ht="12.75">
      <c r="A13" s="10"/>
      <c r="B13" s="6" t="s">
        <v>17</v>
      </c>
      <c r="C13" s="12" t="s">
        <v>18</v>
      </c>
      <c r="D13" s="19">
        <v>180000</v>
      </c>
      <c r="E13" s="19"/>
      <c r="F13" s="19"/>
      <c r="G13" s="19"/>
      <c r="H13" s="19"/>
      <c r="I13" s="19"/>
      <c r="J13" s="19">
        <f aca="true" t="shared" si="0" ref="J13:J24">SUM(D13:I13)</f>
        <v>180000</v>
      </c>
      <c r="K13" s="10"/>
    </row>
    <row r="14" spans="1:11" ht="12.75">
      <c r="A14" s="10"/>
      <c r="B14" s="6" t="s">
        <v>21</v>
      </c>
      <c r="C14" s="10" t="s">
        <v>22</v>
      </c>
      <c r="D14" s="19">
        <v>-30446</v>
      </c>
      <c r="E14" s="19"/>
      <c r="F14" s="19"/>
      <c r="G14" s="19"/>
      <c r="H14" s="19"/>
      <c r="I14" s="19"/>
      <c r="J14" s="19">
        <f t="shared" si="0"/>
        <v>-30446</v>
      </c>
      <c r="K14" s="10"/>
    </row>
    <row r="15" spans="1:11" ht="12.75">
      <c r="A15" s="10"/>
      <c r="B15" s="6" t="s">
        <v>19</v>
      </c>
      <c r="C15" t="s">
        <v>20</v>
      </c>
      <c r="D15" s="19">
        <v>30446</v>
      </c>
      <c r="E15" s="19"/>
      <c r="F15" s="19"/>
      <c r="G15" s="19"/>
      <c r="H15" s="19"/>
      <c r="I15" s="19"/>
      <c r="J15" s="19">
        <f t="shared" si="0"/>
        <v>30446</v>
      </c>
      <c r="K15" s="10"/>
    </row>
    <row r="16" spans="1:11" ht="12.75">
      <c r="A16" s="10"/>
      <c r="B16" s="6" t="s">
        <v>23</v>
      </c>
      <c r="C16" s="10" t="s">
        <v>24</v>
      </c>
      <c r="D16" s="19">
        <v>-110518</v>
      </c>
      <c r="E16" s="19"/>
      <c r="F16" s="19"/>
      <c r="G16" s="19"/>
      <c r="H16" s="19"/>
      <c r="I16" s="19"/>
      <c r="J16" s="19">
        <f t="shared" si="0"/>
        <v>-110518</v>
      </c>
      <c r="K16" s="10"/>
    </row>
    <row r="17" spans="1:11" ht="12.75">
      <c r="A17" s="10"/>
      <c r="B17" s="6" t="s">
        <v>25</v>
      </c>
      <c r="C17" s="10" t="s">
        <v>57</v>
      </c>
      <c r="D17" s="19">
        <v>-47821</v>
      </c>
      <c r="E17" s="19"/>
      <c r="F17" s="19"/>
      <c r="G17" s="19"/>
      <c r="H17" s="19"/>
      <c r="I17" s="19"/>
      <c r="J17" s="19">
        <f t="shared" si="0"/>
        <v>-47821</v>
      </c>
      <c r="K17" s="10"/>
    </row>
    <row r="18" spans="1:11" ht="12.75">
      <c r="A18" s="10"/>
      <c r="B18" s="6" t="s">
        <v>17</v>
      </c>
      <c r="C18" s="12" t="s">
        <v>18</v>
      </c>
      <c r="D18" s="19">
        <v>158339</v>
      </c>
      <c r="E18" s="19"/>
      <c r="F18" s="19"/>
      <c r="G18" s="19"/>
      <c r="H18" s="19"/>
      <c r="I18" s="19"/>
      <c r="J18" s="19">
        <f t="shared" si="0"/>
        <v>158339</v>
      </c>
      <c r="K18" s="10"/>
    </row>
    <row r="19" spans="1:11" ht="12.75">
      <c r="A19" s="10"/>
      <c r="B19" s="6" t="s">
        <v>26</v>
      </c>
      <c r="C19" s="10" t="s">
        <v>28</v>
      </c>
      <c r="D19" s="20">
        <v>-56843</v>
      </c>
      <c r="E19" s="20" t="s">
        <v>27</v>
      </c>
      <c r="F19" s="20"/>
      <c r="G19" s="20"/>
      <c r="H19" s="20"/>
      <c r="I19" s="20"/>
      <c r="J19" s="20">
        <f t="shared" si="0"/>
        <v>-56843</v>
      </c>
      <c r="K19" s="10"/>
    </row>
    <row r="20" spans="1:11" ht="12.75">
      <c r="A20" s="10"/>
      <c r="B20" s="6" t="s">
        <v>29</v>
      </c>
      <c r="C20" s="10" t="s">
        <v>30</v>
      </c>
      <c r="D20" s="19">
        <v>56843</v>
      </c>
      <c r="E20" s="19"/>
      <c r="F20" s="19"/>
      <c r="G20" s="19"/>
      <c r="H20" s="19"/>
      <c r="I20" s="19"/>
      <c r="J20" s="19">
        <f t="shared" si="0"/>
        <v>56843</v>
      </c>
      <c r="K20" s="10"/>
    </row>
    <row r="21" spans="1:11" ht="12.75">
      <c r="A21" s="10"/>
      <c r="B21" s="6" t="s">
        <v>32</v>
      </c>
      <c r="C21" s="10" t="s">
        <v>33</v>
      </c>
      <c r="D21" s="19">
        <v>21921</v>
      </c>
      <c r="E21" s="19"/>
      <c r="F21" s="19"/>
      <c r="G21" s="19"/>
      <c r="H21" s="19"/>
      <c r="I21" s="19"/>
      <c r="J21" s="19">
        <f t="shared" si="0"/>
        <v>21921</v>
      </c>
      <c r="K21" s="10"/>
    </row>
    <row r="22" spans="1:11" ht="12.75">
      <c r="A22" s="10"/>
      <c r="B22" s="6" t="s">
        <v>34</v>
      </c>
      <c r="C22" s="10" t="s">
        <v>35</v>
      </c>
      <c r="D22" s="19">
        <v>35876</v>
      </c>
      <c r="E22" s="19"/>
      <c r="F22" s="19"/>
      <c r="G22" s="19"/>
      <c r="H22" s="19"/>
      <c r="I22" s="19"/>
      <c r="J22" s="19">
        <f t="shared" si="0"/>
        <v>35876</v>
      </c>
      <c r="K22" s="10"/>
    </row>
    <row r="23" spans="1:11" ht="12.75">
      <c r="A23" s="10"/>
      <c r="B23" s="6" t="s">
        <v>42</v>
      </c>
      <c r="C23" s="10" t="s">
        <v>44</v>
      </c>
      <c r="D23" s="19">
        <v>249664</v>
      </c>
      <c r="E23" s="19"/>
      <c r="F23" s="19"/>
      <c r="G23" s="19"/>
      <c r="H23" s="19"/>
      <c r="I23" s="19"/>
      <c r="J23" s="19">
        <f t="shared" si="0"/>
        <v>249664</v>
      </c>
      <c r="K23" s="10"/>
    </row>
    <row r="24" spans="1:11" ht="12.75">
      <c r="A24" s="10"/>
      <c r="B24" s="6" t="s">
        <v>43</v>
      </c>
      <c r="C24" s="10" t="s">
        <v>45</v>
      </c>
      <c r="D24" s="19">
        <v>-249664</v>
      </c>
      <c r="E24" s="19"/>
      <c r="F24" s="19"/>
      <c r="G24" s="19"/>
      <c r="H24" s="19"/>
      <c r="I24" s="19"/>
      <c r="J24" s="19">
        <f t="shared" si="0"/>
        <v>-249664</v>
      </c>
      <c r="K24" s="10"/>
    </row>
    <row r="25" spans="1:11" ht="12.75">
      <c r="A25" s="10"/>
      <c r="B25" s="6"/>
      <c r="C25" s="13" t="s">
        <v>31</v>
      </c>
      <c r="D25" s="14">
        <f>SUM(D12:D24)</f>
        <v>359349</v>
      </c>
      <c r="E25" s="14"/>
      <c r="F25" s="14"/>
      <c r="G25" s="14"/>
      <c r="H25" s="14"/>
      <c r="I25" s="14"/>
      <c r="J25" s="14">
        <f>SUM(J12:J24)</f>
        <v>359349</v>
      </c>
      <c r="K25" s="10"/>
    </row>
    <row r="26" spans="1:11" ht="12.75">
      <c r="A26" s="10"/>
      <c r="B26" s="6"/>
      <c r="C26" s="10"/>
      <c r="D26" s="19"/>
      <c r="E26" s="19"/>
      <c r="F26" s="19"/>
      <c r="G26" s="19"/>
      <c r="H26" s="19"/>
      <c r="I26" s="19"/>
      <c r="J26" s="19"/>
      <c r="K26" s="10"/>
    </row>
    <row r="27" spans="1:10" ht="12.75">
      <c r="A27" s="3">
        <v>3434</v>
      </c>
      <c r="B27" s="6"/>
      <c r="C27" s="1" t="s">
        <v>7</v>
      </c>
      <c r="D27" s="21"/>
      <c r="E27" s="21"/>
      <c r="F27" s="21"/>
      <c r="G27" s="21"/>
      <c r="H27" s="21"/>
      <c r="I27" s="21"/>
      <c r="J27" s="21"/>
    </row>
    <row r="28" spans="1:10" ht="12.75">
      <c r="A28" s="6"/>
      <c r="B28" s="6" t="s">
        <v>8</v>
      </c>
      <c r="C28" t="s">
        <v>16</v>
      </c>
      <c r="D28" s="18">
        <v>2318</v>
      </c>
      <c r="E28" s="18"/>
      <c r="F28" s="18"/>
      <c r="G28" s="18"/>
      <c r="H28" s="18"/>
      <c r="I28" s="18"/>
      <c r="J28" s="18">
        <f>SUM(D28:I28)</f>
        <v>2318</v>
      </c>
    </row>
    <row r="29" spans="1:10" ht="12.75">
      <c r="A29" s="6"/>
      <c r="B29" s="6"/>
      <c r="C29" s="8" t="s">
        <v>9</v>
      </c>
      <c r="D29" s="9">
        <f>SUM(D28)</f>
        <v>2318</v>
      </c>
      <c r="E29" s="9"/>
      <c r="F29" s="9"/>
      <c r="G29" s="9"/>
      <c r="H29" s="9"/>
      <c r="I29" s="9"/>
      <c r="J29" s="9">
        <f>SUM(J28)</f>
        <v>2318</v>
      </c>
    </row>
    <row r="30" spans="1:10" ht="12.75">
      <c r="A30" s="6"/>
      <c r="B30" s="6"/>
      <c r="D30" s="18"/>
      <c r="E30" s="18"/>
      <c r="F30" s="18"/>
      <c r="G30" s="18"/>
      <c r="H30" s="18"/>
      <c r="I30" s="18"/>
      <c r="J30" s="18"/>
    </row>
    <row r="31" spans="1:10" ht="12.75">
      <c r="A31" s="3">
        <v>3435</v>
      </c>
      <c r="B31" s="6"/>
      <c r="C31" s="1" t="s">
        <v>59</v>
      </c>
      <c r="D31" s="18"/>
      <c r="E31" s="18"/>
      <c r="F31" s="18"/>
      <c r="G31" s="18"/>
      <c r="H31" s="18"/>
      <c r="I31" s="18"/>
      <c r="J31" s="18"/>
    </row>
    <row r="32" spans="1:10" ht="12.75">
      <c r="A32" s="6"/>
      <c r="B32" s="6">
        <v>343599</v>
      </c>
      <c r="C32" t="s">
        <v>16</v>
      </c>
      <c r="D32" s="18">
        <v>1897</v>
      </c>
      <c r="E32" s="18"/>
      <c r="F32" s="18"/>
      <c r="G32" s="18"/>
      <c r="H32" s="18"/>
      <c r="I32" s="18"/>
      <c r="J32" s="18">
        <f>SUM(D32:I32)</f>
        <v>1897</v>
      </c>
    </row>
    <row r="33" spans="1:10" ht="12.75">
      <c r="A33" s="6"/>
      <c r="B33" s="6"/>
      <c r="C33" s="8" t="s">
        <v>10</v>
      </c>
      <c r="D33" s="9">
        <f>SUM(D32)</f>
        <v>1897</v>
      </c>
      <c r="E33" s="9"/>
      <c r="F33" s="9"/>
      <c r="G33" s="9"/>
      <c r="H33" s="9"/>
      <c r="I33" s="9"/>
      <c r="J33" s="9">
        <f>SUM(J32)</f>
        <v>1897</v>
      </c>
    </row>
    <row r="34" spans="1:10" ht="8.25" customHeight="1">
      <c r="A34" s="6"/>
      <c r="B34" s="6"/>
      <c r="D34" s="18"/>
      <c r="E34" s="18"/>
      <c r="F34" s="18"/>
      <c r="G34" s="18"/>
      <c r="H34" s="18"/>
      <c r="I34" s="18"/>
      <c r="J34" s="18"/>
    </row>
    <row r="35" spans="1:10" ht="12.75" hidden="1">
      <c r="A35" s="3">
        <v>3436</v>
      </c>
      <c r="B35" s="6"/>
      <c r="C35" s="1" t="s">
        <v>11</v>
      </c>
      <c r="D35" s="18"/>
      <c r="E35" s="18"/>
      <c r="F35" s="18"/>
      <c r="G35" s="18"/>
      <c r="H35" s="18"/>
      <c r="I35" s="18"/>
      <c r="J35" s="18"/>
    </row>
    <row r="36" spans="1:10" ht="12.75">
      <c r="A36" s="3">
        <v>3436</v>
      </c>
      <c r="B36" s="6"/>
      <c r="C36" s="1" t="s">
        <v>11</v>
      </c>
      <c r="D36" s="18"/>
      <c r="E36" s="18"/>
      <c r="F36" s="18"/>
      <c r="G36" s="18"/>
      <c r="H36" s="18"/>
      <c r="I36" s="18"/>
      <c r="J36" s="18"/>
    </row>
    <row r="37" spans="1:10" ht="12.75">
      <c r="A37" s="6"/>
      <c r="B37" s="6">
        <v>343699</v>
      </c>
      <c r="C37" t="s">
        <v>16</v>
      </c>
      <c r="D37" s="18">
        <v>1111</v>
      </c>
      <c r="E37" s="18"/>
      <c r="F37" s="18"/>
      <c r="G37" s="18"/>
      <c r="H37" s="18"/>
      <c r="I37" s="18"/>
      <c r="J37" s="18">
        <f>SUM(D37:I37)</f>
        <v>1111</v>
      </c>
    </row>
    <row r="38" spans="1:10" ht="12.75">
      <c r="A38" s="6"/>
      <c r="B38" s="6"/>
      <c r="C38" s="8" t="s">
        <v>12</v>
      </c>
      <c r="D38" s="9">
        <f>SUM(D37)</f>
        <v>1111</v>
      </c>
      <c r="E38" s="9"/>
      <c r="F38" s="9"/>
      <c r="G38" s="9"/>
      <c r="H38" s="9"/>
      <c r="I38" s="9"/>
      <c r="J38" s="9">
        <f>SUM(J37)</f>
        <v>1111</v>
      </c>
    </row>
    <row r="39" spans="1:10" ht="12.75">
      <c r="A39" s="6"/>
      <c r="B39" s="6"/>
      <c r="C39" s="23"/>
      <c r="D39" s="35"/>
      <c r="E39" s="35"/>
      <c r="F39" s="35"/>
      <c r="G39" s="35"/>
      <c r="H39" s="35"/>
      <c r="I39" s="35"/>
      <c r="J39" s="35"/>
    </row>
    <row r="40" spans="1:10" ht="12.75">
      <c r="A40" s="3">
        <v>3441</v>
      </c>
      <c r="B40" s="33"/>
      <c r="C40" s="1" t="s">
        <v>63</v>
      </c>
      <c r="D40" s="21"/>
      <c r="E40" s="21"/>
      <c r="F40" s="21"/>
      <c r="G40" s="21"/>
      <c r="H40" s="21"/>
      <c r="I40" s="21"/>
      <c r="J40" s="18"/>
    </row>
    <row r="41" spans="1:10" ht="12.75">
      <c r="A41" s="6"/>
      <c r="B41" s="6">
        <v>344190</v>
      </c>
      <c r="C41" s="16" t="s">
        <v>65</v>
      </c>
      <c r="D41" s="18">
        <v>32400</v>
      </c>
      <c r="E41" s="18"/>
      <c r="F41" s="18"/>
      <c r="G41" s="18"/>
      <c r="H41" s="18"/>
      <c r="I41" s="18"/>
      <c r="J41" s="18">
        <f>SUM(D41:I41)</f>
        <v>32400</v>
      </c>
    </row>
    <row r="42" spans="1:10" ht="12.75">
      <c r="A42" s="6"/>
      <c r="B42" s="6">
        <v>344191</v>
      </c>
      <c r="C42" s="16" t="s">
        <v>72</v>
      </c>
      <c r="D42" s="18">
        <v>12600</v>
      </c>
      <c r="E42" s="18"/>
      <c r="F42" s="18"/>
      <c r="G42" s="18"/>
      <c r="H42" s="18"/>
      <c r="I42" s="18"/>
      <c r="J42" s="18">
        <f>SUM(D42:I42)</f>
        <v>12600</v>
      </c>
    </row>
    <row r="43" spans="1:10" ht="12.75">
      <c r="A43" s="6"/>
      <c r="B43" s="6"/>
      <c r="C43" s="36" t="s">
        <v>67</v>
      </c>
      <c r="D43" s="9">
        <f>SUM(D41:D42)</f>
        <v>45000</v>
      </c>
      <c r="E43" s="9"/>
      <c r="F43" s="9"/>
      <c r="G43" s="9"/>
      <c r="H43" s="9"/>
      <c r="I43" s="9"/>
      <c r="J43" s="37">
        <f>SUM(J41:J42)</f>
        <v>45000</v>
      </c>
    </row>
    <row r="44" spans="1:10" ht="15.75">
      <c r="A44" s="6"/>
      <c r="B44" s="6"/>
      <c r="D44" s="38"/>
      <c r="E44" s="38"/>
      <c r="F44" s="38"/>
      <c r="G44" s="38"/>
      <c r="H44" s="38"/>
      <c r="I44" s="38"/>
      <c r="J44" s="18"/>
    </row>
    <row r="45" spans="1:10" ht="15.75">
      <c r="A45" s="3">
        <v>3641</v>
      </c>
      <c r="B45" s="6"/>
      <c r="C45" s="1" t="s">
        <v>66</v>
      </c>
      <c r="D45" s="38"/>
      <c r="E45" s="38"/>
      <c r="F45" s="38"/>
      <c r="G45" s="38"/>
      <c r="H45" s="38"/>
      <c r="I45" s="38"/>
      <c r="J45" s="18"/>
    </row>
    <row r="46" spans="1:10" ht="12.75">
      <c r="A46" s="6"/>
      <c r="B46" s="6" t="s">
        <v>73</v>
      </c>
      <c r="C46" t="s">
        <v>74</v>
      </c>
      <c r="D46" s="18">
        <v>2780000</v>
      </c>
      <c r="E46" s="18"/>
      <c r="F46" s="18"/>
      <c r="G46" s="18"/>
      <c r="H46" s="18"/>
      <c r="I46" s="18"/>
      <c r="J46" s="18">
        <f>SUM(D46:I46)</f>
        <v>2780000</v>
      </c>
    </row>
    <row r="47" spans="1:10" ht="12.75">
      <c r="A47" s="6"/>
      <c r="B47" s="6"/>
      <c r="C47" s="36" t="s">
        <v>68</v>
      </c>
      <c r="D47" s="9">
        <f>SUM(D46)</f>
        <v>2780000</v>
      </c>
      <c r="E47" s="9"/>
      <c r="F47" s="9"/>
      <c r="G47" s="9"/>
      <c r="H47" s="9"/>
      <c r="I47" s="9"/>
      <c r="J47" s="37">
        <f>SUM(J46)</f>
        <v>2780000</v>
      </c>
    </row>
    <row r="48" spans="1:10" ht="15.75">
      <c r="A48" s="6"/>
      <c r="B48" s="6"/>
      <c r="D48" s="38"/>
      <c r="E48" s="38"/>
      <c r="F48" s="38"/>
      <c r="G48" s="38"/>
      <c r="H48" s="38"/>
      <c r="I48" s="38"/>
      <c r="J48" s="18"/>
    </row>
    <row r="49" spans="1:10" ht="15.75">
      <c r="A49" s="3">
        <v>3681</v>
      </c>
      <c r="B49" s="6"/>
      <c r="C49" s="15" t="s">
        <v>79</v>
      </c>
      <c r="D49" s="38"/>
      <c r="E49" s="38"/>
      <c r="F49" s="38"/>
      <c r="G49" s="38"/>
      <c r="H49" s="38"/>
      <c r="I49" s="38"/>
      <c r="J49" s="18"/>
    </row>
    <row r="50" spans="1:10" ht="15.75">
      <c r="A50" s="6"/>
      <c r="B50" s="6">
        <v>368142</v>
      </c>
      <c r="C50" t="s">
        <v>80</v>
      </c>
      <c r="D50" s="18">
        <v>900000</v>
      </c>
      <c r="E50" s="38"/>
      <c r="F50" s="38"/>
      <c r="G50" s="38"/>
      <c r="H50" s="38"/>
      <c r="I50" s="38"/>
      <c r="J50" s="18">
        <v>900000</v>
      </c>
    </row>
    <row r="51" spans="1:10" ht="12.75">
      <c r="A51" s="6"/>
      <c r="B51" s="6"/>
      <c r="C51" s="36" t="s">
        <v>81</v>
      </c>
      <c r="D51" s="9">
        <f>SUM(D50)</f>
        <v>900000</v>
      </c>
      <c r="E51" s="9"/>
      <c r="F51" s="9"/>
      <c r="G51" s="9"/>
      <c r="H51" s="9"/>
      <c r="I51" s="9"/>
      <c r="J51" s="37">
        <f>SUM(J50)</f>
        <v>900000</v>
      </c>
    </row>
    <row r="52" spans="1:10" ht="12.75">
      <c r="A52" s="6"/>
      <c r="B52" s="6"/>
      <c r="C52" s="41"/>
      <c r="D52" s="35"/>
      <c r="E52" s="35"/>
      <c r="F52" s="35"/>
      <c r="G52" s="35"/>
      <c r="H52" s="35"/>
      <c r="I52" s="35"/>
      <c r="J52" s="42"/>
    </row>
    <row r="53" spans="1:10" ht="12.75">
      <c r="A53" s="3">
        <v>3771</v>
      </c>
      <c r="B53" s="6"/>
      <c r="C53" s="1" t="s">
        <v>13</v>
      </c>
      <c r="D53" s="18"/>
      <c r="E53" s="18"/>
      <c r="F53" s="18"/>
      <c r="G53" s="18"/>
      <c r="H53" s="18"/>
      <c r="I53" s="18"/>
      <c r="J53" s="18"/>
    </row>
    <row r="54" spans="1:10" ht="12.75">
      <c r="A54" s="6"/>
      <c r="B54" s="6" t="s">
        <v>14</v>
      </c>
      <c r="C54" t="s">
        <v>16</v>
      </c>
      <c r="D54" s="18">
        <v>3344</v>
      </c>
      <c r="E54" s="18"/>
      <c r="F54" s="18"/>
      <c r="G54" s="18"/>
      <c r="H54" s="18"/>
      <c r="I54" s="18"/>
      <c r="J54" s="18">
        <f>SUM(D54:I54)</f>
        <v>3344</v>
      </c>
    </row>
    <row r="55" spans="1:10" ht="12.75">
      <c r="A55" s="6"/>
      <c r="B55" s="6">
        <v>377128</v>
      </c>
      <c r="C55" s="16" t="s">
        <v>39</v>
      </c>
      <c r="D55" s="18">
        <v>148770</v>
      </c>
      <c r="E55" s="18"/>
      <c r="F55" s="18"/>
      <c r="G55" s="18"/>
      <c r="H55" s="18"/>
      <c r="I55" s="18"/>
      <c r="J55" s="18">
        <f>SUM(D55:I55)</f>
        <v>148770</v>
      </c>
    </row>
    <row r="56" spans="1:10" ht="12.75">
      <c r="A56" s="6"/>
      <c r="B56" s="6">
        <v>377129</v>
      </c>
      <c r="C56" s="16" t="s">
        <v>40</v>
      </c>
      <c r="D56" s="18">
        <v>155000</v>
      </c>
      <c r="E56" s="18"/>
      <c r="F56" s="18"/>
      <c r="G56" s="18"/>
      <c r="H56" s="18"/>
      <c r="I56" s="18"/>
      <c r="J56" s="18">
        <f>SUM(D56:I56)</f>
        <v>155000</v>
      </c>
    </row>
    <row r="57" spans="1:10" ht="12.75">
      <c r="A57" s="6"/>
      <c r="B57" s="6">
        <v>377130</v>
      </c>
      <c r="C57" s="16" t="s">
        <v>41</v>
      </c>
      <c r="D57" s="18">
        <v>191735</v>
      </c>
      <c r="E57" s="18"/>
      <c r="F57" s="18"/>
      <c r="G57" s="18"/>
      <c r="H57" s="18"/>
      <c r="I57" s="18"/>
      <c r="J57" s="18">
        <f>SUM(D57:I57)</f>
        <v>191735</v>
      </c>
    </row>
    <row r="58" spans="1:10" ht="12.75">
      <c r="A58" s="6"/>
      <c r="B58" s="6"/>
      <c r="C58" s="8" t="s">
        <v>15</v>
      </c>
      <c r="D58" s="9">
        <f>SUM(D54:D57)</f>
        <v>498849</v>
      </c>
      <c r="E58" s="9"/>
      <c r="F58" s="9"/>
      <c r="G58" s="9"/>
      <c r="H58" s="9"/>
      <c r="I58" s="9"/>
      <c r="J58" s="9">
        <f>SUM(J54:J57)</f>
        <v>498849</v>
      </c>
    </row>
    <row r="59" spans="1:10" ht="12.75">
      <c r="A59" s="6"/>
      <c r="B59" s="6"/>
      <c r="D59" s="18"/>
      <c r="E59" s="18"/>
      <c r="F59" s="18"/>
      <c r="G59" s="18"/>
      <c r="H59" s="18"/>
      <c r="I59" s="18"/>
      <c r="J59" s="18"/>
    </row>
    <row r="60" spans="1:10" ht="12.75">
      <c r="A60" s="3">
        <v>3791</v>
      </c>
      <c r="B60" s="6"/>
      <c r="C60" s="1" t="s">
        <v>62</v>
      </c>
      <c r="D60" s="18"/>
      <c r="E60" s="18"/>
      <c r="F60" s="18"/>
      <c r="G60" s="18"/>
      <c r="H60" s="18"/>
      <c r="I60" s="18"/>
      <c r="J60" s="18"/>
    </row>
    <row r="61" spans="1:10" ht="12.75">
      <c r="A61" s="6"/>
      <c r="B61" s="6">
        <v>379004</v>
      </c>
      <c r="C61" s="31" t="s">
        <v>70</v>
      </c>
      <c r="D61" s="18">
        <v>12849276</v>
      </c>
      <c r="F61" s="18"/>
      <c r="G61" s="18"/>
      <c r="H61" s="18"/>
      <c r="I61" s="18"/>
      <c r="J61" s="18">
        <f>SUM(D61:I61)</f>
        <v>12849276</v>
      </c>
    </row>
    <row r="62" spans="1:10" ht="12.75">
      <c r="A62" s="6"/>
      <c r="B62" s="6">
        <v>379005</v>
      </c>
      <c r="C62" s="31" t="s">
        <v>60</v>
      </c>
      <c r="D62" s="18">
        <v>386320</v>
      </c>
      <c r="E62" s="18"/>
      <c r="F62" s="18"/>
      <c r="G62" s="18"/>
      <c r="H62" s="18"/>
      <c r="I62" s="18"/>
      <c r="J62" s="18">
        <f>SUM(D62:I62)</f>
        <v>386320</v>
      </c>
    </row>
    <row r="63" spans="1:10" ht="12.75">
      <c r="A63" s="6"/>
      <c r="B63" s="6">
        <v>379006</v>
      </c>
      <c r="C63" s="31" t="s">
        <v>61</v>
      </c>
      <c r="D63" s="18">
        <v>19662102</v>
      </c>
      <c r="E63" s="18"/>
      <c r="F63" s="18"/>
      <c r="G63" s="18"/>
      <c r="H63" s="18"/>
      <c r="I63" s="18"/>
      <c r="J63" s="18">
        <f>SUM(D63:I63)</f>
        <v>19662102</v>
      </c>
    </row>
    <row r="64" spans="1:10" ht="12.75">
      <c r="A64" s="6"/>
      <c r="B64" s="6"/>
      <c r="C64" s="8" t="s">
        <v>64</v>
      </c>
      <c r="D64" s="9">
        <f>SUM(D61:D63)</f>
        <v>32897698</v>
      </c>
      <c r="E64" s="9"/>
      <c r="F64" s="9"/>
      <c r="G64" s="9"/>
      <c r="H64" s="9"/>
      <c r="I64" s="9"/>
      <c r="J64" s="9">
        <f>SUM(J61:J63)</f>
        <v>32897698</v>
      </c>
    </row>
    <row r="65" spans="1:10" ht="12.75">
      <c r="A65" s="6"/>
      <c r="B65" s="6"/>
      <c r="D65" s="18"/>
      <c r="E65" s="18"/>
      <c r="F65" s="18"/>
      <c r="G65" s="18"/>
      <c r="H65" s="18"/>
      <c r="I65" s="18"/>
      <c r="J65" s="18"/>
    </row>
    <row r="66" spans="1:10" ht="12.75">
      <c r="A66" s="6"/>
      <c r="B66" s="6"/>
      <c r="D66" s="18"/>
      <c r="E66" s="18"/>
      <c r="F66" s="18"/>
      <c r="G66" s="18"/>
      <c r="H66" s="18"/>
      <c r="I66" s="18"/>
      <c r="J66" s="18"/>
    </row>
    <row r="67" spans="1:10" ht="12.75">
      <c r="A67" s="3">
        <v>3842</v>
      </c>
      <c r="B67" s="6"/>
      <c r="C67" s="15" t="s">
        <v>36</v>
      </c>
      <c r="D67" s="18"/>
      <c r="E67" s="18"/>
      <c r="F67" s="18"/>
      <c r="G67" s="18"/>
      <c r="H67" s="18"/>
      <c r="I67" s="18"/>
      <c r="J67" s="18"/>
    </row>
    <row r="68" spans="1:10" ht="12.75">
      <c r="A68" s="6"/>
      <c r="B68" s="6">
        <v>384203</v>
      </c>
      <c r="C68" t="s">
        <v>37</v>
      </c>
      <c r="D68" s="18">
        <v>14197</v>
      </c>
      <c r="E68" s="18"/>
      <c r="F68" s="18"/>
      <c r="G68" s="18"/>
      <c r="H68" s="18"/>
      <c r="I68" s="18"/>
      <c r="J68" s="18">
        <f>SUM(D68:I68)</f>
        <v>14197</v>
      </c>
    </row>
    <row r="69" spans="1:10" ht="12.75">
      <c r="A69" s="6"/>
      <c r="B69" s="6">
        <v>384204</v>
      </c>
      <c r="C69" t="s">
        <v>82</v>
      </c>
      <c r="D69" s="18">
        <v>900000</v>
      </c>
      <c r="E69" s="18"/>
      <c r="F69" s="18"/>
      <c r="G69" s="18"/>
      <c r="H69" s="18"/>
      <c r="I69" s="18"/>
      <c r="J69" s="18">
        <v>900000</v>
      </c>
    </row>
    <row r="70" spans="1:10" ht="12.75">
      <c r="A70" s="6"/>
      <c r="B70" s="6"/>
      <c r="C70" s="8" t="s">
        <v>38</v>
      </c>
      <c r="D70" s="9">
        <f>SUM(D68:D69)</f>
        <v>914197</v>
      </c>
      <c r="E70" s="9"/>
      <c r="F70" s="9"/>
      <c r="G70" s="9"/>
      <c r="H70" s="9"/>
      <c r="I70" s="9"/>
      <c r="J70" s="9">
        <f>SUM(J68:J69)</f>
        <v>914197</v>
      </c>
    </row>
    <row r="71" spans="1:10" ht="12.75">
      <c r="A71" s="6"/>
      <c r="B71" s="6"/>
      <c r="D71" s="18"/>
      <c r="E71" s="18"/>
      <c r="F71" s="18"/>
      <c r="G71" s="18"/>
      <c r="H71" s="18"/>
      <c r="I71" s="18"/>
      <c r="J71" s="18"/>
    </row>
    <row r="72" spans="1:10" ht="12.75">
      <c r="A72" s="3">
        <v>3901</v>
      </c>
      <c r="B72" s="6"/>
      <c r="C72" s="15" t="s">
        <v>46</v>
      </c>
      <c r="D72" s="18"/>
      <c r="E72" s="18"/>
      <c r="F72" s="18"/>
      <c r="G72" s="18"/>
      <c r="H72" s="18"/>
      <c r="I72" s="18"/>
      <c r="J72" s="18"/>
    </row>
    <row r="73" spans="1:10" ht="12.75">
      <c r="A73" s="6"/>
      <c r="B73" s="6" t="s">
        <v>47</v>
      </c>
      <c r="C73" t="s">
        <v>48</v>
      </c>
      <c r="D73" s="18">
        <v>1734000</v>
      </c>
      <c r="E73" s="18"/>
      <c r="F73" s="18"/>
      <c r="G73" s="18"/>
      <c r="H73" s="18"/>
      <c r="I73" s="18"/>
      <c r="J73" s="18">
        <f>SUM(D73:I73)</f>
        <v>1734000</v>
      </c>
    </row>
    <row r="74" spans="1:10" ht="12.75">
      <c r="A74" s="6"/>
      <c r="B74" s="6"/>
      <c r="C74" s="8" t="s">
        <v>49</v>
      </c>
      <c r="D74" s="9">
        <f>SUM(D73)</f>
        <v>1734000</v>
      </c>
      <c r="E74" s="9"/>
      <c r="F74" s="9"/>
      <c r="G74" s="9"/>
      <c r="H74" s="9"/>
      <c r="I74" s="9"/>
      <c r="J74" s="9">
        <f>SUM(J73)</f>
        <v>1734000</v>
      </c>
    </row>
    <row r="75" spans="1:10" ht="12.75">
      <c r="A75" s="6"/>
      <c r="B75" s="6"/>
      <c r="C75" s="23"/>
      <c r="D75" s="18"/>
      <c r="E75" s="18"/>
      <c r="F75" s="18"/>
      <c r="G75" s="18"/>
      <c r="H75" s="18"/>
      <c r="I75" s="18"/>
      <c r="J75" s="18"/>
    </row>
    <row r="76" spans="1:10" ht="12.75">
      <c r="A76" s="3">
        <v>3951</v>
      </c>
      <c r="B76" s="6"/>
      <c r="C76" s="23" t="s">
        <v>51</v>
      </c>
      <c r="D76" s="18"/>
      <c r="E76" s="18"/>
      <c r="F76" s="18"/>
      <c r="G76" s="18"/>
      <c r="H76" s="18"/>
      <c r="I76" s="18"/>
      <c r="J76" s="18"/>
    </row>
    <row r="77" spans="1:10" ht="12.75">
      <c r="A77" s="6"/>
      <c r="B77" s="6">
        <v>395425</v>
      </c>
      <c r="C77" s="16" t="s">
        <v>53</v>
      </c>
      <c r="D77" s="18">
        <v>7000</v>
      </c>
      <c r="E77" s="18"/>
      <c r="F77" s="18"/>
      <c r="G77" s="18"/>
      <c r="H77" s="18"/>
      <c r="I77" s="18"/>
      <c r="J77" s="18">
        <f>SUM(D77:I77)</f>
        <v>7000</v>
      </c>
    </row>
    <row r="78" spans="1:10" ht="12.75">
      <c r="A78" s="6"/>
      <c r="B78" s="6"/>
      <c r="C78" s="8" t="s">
        <v>52</v>
      </c>
      <c r="D78" s="9">
        <f>SUM(D77)</f>
        <v>7000</v>
      </c>
      <c r="E78" s="9"/>
      <c r="F78" s="9"/>
      <c r="G78" s="9"/>
      <c r="H78" s="9"/>
      <c r="I78" s="9"/>
      <c r="J78" s="9">
        <f>SUM(J77)</f>
        <v>7000</v>
      </c>
    </row>
    <row r="79" spans="1:10" ht="12.75">
      <c r="A79" s="6"/>
      <c r="B79" s="6"/>
      <c r="C79" s="23"/>
      <c r="D79" s="18"/>
      <c r="E79" s="18"/>
      <c r="F79" s="18"/>
      <c r="G79" s="18"/>
      <c r="H79" s="18"/>
      <c r="I79" s="18"/>
      <c r="J79" s="18"/>
    </row>
    <row r="80" spans="1:10" ht="12.75">
      <c r="A80" s="3">
        <v>3963</v>
      </c>
      <c r="B80" s="6"/>
      <c r="C80" s="23" t="s">
        <v>75</v>
      </c>
      <c r="D80" s="18"/>
      <c r="E80" s="18"/>
      <c r="F80" s="18"/>
      <c r="G80" s="18"/>
      <c r="H80" s="18"/>
      <c r="I80" s="18"/>
      <c r="J80" s="18"/>
    </row>
    <row r="81" spans="1:10" ht="12.75">
      <c r="A81" s="6"/>
      <c r="B81" s="6">
        <v>396364</v>
      </c>
      <c r="C81" s="16" t="s">
        <v>76</v>
      </c>
      <c r="D81" s="18">
        <v>3878</v>
      </c>
      <c r="E81" s="18"/>
      <c r="F81" s="18"/>
      <c r="G81" s="18"/>
      <c r="H81" s="18"/>
      <c r="I81" s="18"/>
      <c r="J81" s="18">
        <f>SUM(D81:I81)</f>
        <v>3878</v>
      </c>
    </row>
    <row r="82" spans="1:10" ht="12.75">
      <c r="A82" s="6"/>
      <c r="B82" s="6"/>
      <c r="C82" s="8" t="s">
        <v>77</v>
      </c>
      <c r="D82" s="9">
        <f>SUM(D81)</f>
        <v>3878</v>
      </c>
      <c r="E82" s="9"/>
      <c r="F82" s="9"/>
      <c r="G82" s="9"/>
      <c r="H82" s="9"/>
      <c r="I82" s="9"/>
      <c r="J82" s="9">
        <f>SUM(J81)</f>
        <v>3878</v>
      </c>
    </row>
    <row r="83" spans="1:10" ht="12.75">
      <c r="A83" s="6"/>
      <c r="B83" s="6"/>
      <c r="C83" s="23"/>
      <c r="D83" s="24"/>
      <c r="E83" s="24"/>
      <c r="F83" s="24"/>
      <c r="G83" s="24"/>
      <c r="H83" s="24"/>
      <c r="I83" s="24"/>
      <c r="J83" s="24"/>
    </row>
    <row r="84" spans="1:10" ht="12.75">
      <c r="A84" s="6"/>
      <c r="B84" s="6"/>
      <c r="C84" s="15" t="s">
        <v>50</v>
      </c>
      <c r="D84" s="22">
        <f>SUM(D7:D82)/2</f>
        <v>41424724</v>
      </c>
      <c r="E84" s="7"/>
      <c r="F84" s="7"/>
      <c r="G84" s="7"/>
      <c r="H84" s="7"/>
      <c r="I84" s="7"/>
      <c r="J84" s="22" t="s">
        <v>27</v>
      </c>
    </row>
    <row r="85" spans="1:10" ht="12.75">
      <c r="A85" s="6"/>
      <c r="B85" s="6"/>
      <c r="C85" s="23"/>
      <c r="D85" s="24"/>
      <c r="E85" s="24"/>
      <c r="F85" s="24"/>
      <c r="G85" s="24"/>
      <c r="H85" s="24"/>
      <c r="I85" s="24"/>
      <c r="J85" s="24"/>
    </row>
    <row r="86" spans="1:10" ht="12.75">
      <c r="A86" s="6"/>
      <c r="B86" s="6"/>
      <c r="C86" s="23"/>
      <c r="D86" s="24"/>
      <c r="E86" s="24"/>
      <c r="F86" s="24"/>
      <c r="G86" s="24"/>
      <c r="H86" s="24"/>
      <c r="I86" s="24"/>
      <c r="J86" s="24"/>
    </row>
    <row r="87" spans="1:10" ht="12.75">
      <c r="A87" s="6"/>
      <c r="B87" s="6"/>
      <c r="C87" s="23"/>
      <c r="D87" s="24"/>
      <c r="E87" s="24"/>
      <c r="F87" s="24"/>
      <c r="G87" s="24"/>
      <c r="H87" s="24"/>
      <c r="I87" s="24"/>
      <c r="J87" s="24"/>
    </row>
    <row r="88" spans="1:10" ht="12.75">
      <c r="A88" s="6"/>
      <c r="B88" s="6"/>
      <c r="D88" s="7"/>
      <c r="E88" s="7"/>
      <c r="F88" s="7"/>
      <c r="G88" s="7"/>
      <c r="H88" s="7"/>
      <c r="I88" s="7"/>
      <c r="J88" s="7"/>
    </row>
    <row r="90" spans="1:10" ht="12.75">
      <c r="A90" s="6"/>
      <c r="B90" s="6"/>
      <c r="D90" s="7"/>
      <c r="E90" s="7"/>
      <c r="F90" s="7"/>
      <c r="G90" s="7"/>
      <c r="H90" s="7"/>
      <c r="I90" s="7"/>
      <c r="J90" s="7"/>
    </row>
    <row r="91" spans="1:10" ht="12.75">
      <c r="A91" s="6"/>
      <c r="B91" s="6"/>
      <c r="D91" s="7"/>
      <c r="E91" s="7"/>
      <c r="F91" s="7"/>
      <c r="G91" s="7"/>
      <c r="H91" s="7"/>
      <c r="I91" s="7"/>
      <c r="J91" s="7"/>
    </row>
    <row r="92" spans="1:10" ht="12.75">
      <c r="A92" s="6"/>
      <c r="B92" s="6"/>
      <c r="D92" s="7"/>
      <c r="E92" s="7"/>
      <c r="F92" s="7"/>
      <c r="G92" s="7"/>
      <c r="H92" s="7"/>
      <c r="I92" s="7"/>
      <c r="J92" s="7"/>
    </row>
    <row r="93" spans="1:10" ht="12.75">
      <c r="A93" s="6"/>
      <c r="B93" s="6"/>
      <c r="D93" s="7"/>
      <c r="E93" s="7"/>
      <c r="F93" s="7"/>
      <c r="G93" s="7"/>
      <c r="H93" s="7"/>
      <c r="I93" s="7"/>
      <c r="J93" s="7"/>
    </row>
    <row r="94" spans="1:10" ht="12.75">
      <c r="A94" s="6"/>
      <c r="B94" s="6"/>
      <c r="D94" s="7"/>
      <c r="E94" s="7"/>
      <c r="F94" s="7"/>
      <c r="G94" s="7"/>
      <c r="H94" s="7"/>
      <c r="I94" s="7"/>
      <c r="J94" s="7"/>
    </row>
    <row r="95" spans="1:10" ht="12.75">
      <c r="A95" s="6"/>
      <c r="B95" s="6"/>
      <c r="D95" s="7"/>
      <c r="E95" s="7"/>
      <c r="F95" s="7"/>
      <c r="G95" s="7"/>
      <c r="H95" s="7"/>
      <c r="I95" s="7"/>
      <c r="J95" s="7"/>
    </row>
    <row r="96" spans="1:10" ht="12.75">
      <c r="A96" s="6"/>
      <c r="B96" s="6"/>
      <c r="D96" s="7"/>
      <c r="E96" s="7"/>
      <c r="F96" s="7"/>
      <c r="G96" s="7"/>
      <c r="H96" s="7"/>
      <c r="I96" s="7"/>
      <c r="J96" s="7"/>
    </row>
    <row r="97" spans="1:10" ht="12.75">
      <c r="A97" s="6"/>
      <c r="B97" s="6"/>
      <c r="D97" s="7"/>
      <c r="E97" s="7"/>
      <c r="F97" s="7"/>
      <c r="G97" s="7"/>
      <c r="H97" s="7"/>
      <c r="I97" s="7"/>
      <c r="J97" s="7"/>
    </row>
    <row r="98" spans="1:10" ht="12.75">
      <c r="A98" s="6"/>
      <c r="B98" s="6"/>
      <c r="D98" s="7"/>
      <c r="E98" s="7"/>
      <c r="F98" s="7"/>
      <c r="G98" s="7"/>
      <c r="H98" s="7"/>
      <c r="I98" s="7"/>
      <c r="J98" s="7"/>
    </row>
    <row r="99" spans="1:10" ht="12.75">
      <c r="A99" s="6"/>
      <c r="B99" s="6"/>
      <c r="D99" s="7"/>
      <c r="E99" s="7"/>
      <c r="F99" s="7"/>
      <c r="G99" s="7"/>
      <c r="H99" s="7"/>
      <c r="I99" s="7"/>
      <c r="J99" s="7"/>
    </row>
    <row r="100" spans="1:10" ht="12.75">
      <c r="A100" s="6"/>
      <c r="B100" s="6"/>
      <c r="D100" s="7"/>
      <c r="E100" s="7"/>
      <c r="F100" s="7"/>
      <c r="G100" s="7"/>
      <c r="H100" s="7"/>
      <c r="I100" s="7"/>
      <c r="J100" s="7"/>
    </row>
    <row r="101" spans="1:10" ht="12.75">
      <c r="A101" s="6"/>
      <c r="B101" s="6"/>
      <c r="D101" s="7"/>
      <c r="E101" s="7"/>
      <c r="F101" s="7"/>
      <c r="G101" s="7"/>
      <c r="H101" s="7"/>
      <c r="I101" s="7"/>
      <c r="J101" s="7"/>
    </row>
    <row r="102" spans="1:10" ht="12.75">
      <c r="A102" s="6"/>
      <c r="B102" s="6"/>
      <c r="D102" s="7"/>
      <c r="E102" s="7"/>
      <c r="F102" s="7"/>
      <c r="G102" s="7"/>
      <c r="H102" s="7"/>
      <c r="I102" s="7"/>
      <c r="J102" s="7"/>
    </row>
    <row r="103" spans="1:10" ht="12.75">
      <c r="A103" s="6"/>
      <c r="B103" s="6"/>
      <c r="D103" s="7"/>
      <c r="E103" s="7"/>
      <c r="F103" s="7"/>
      <c r="G103" s="7"/>
      <c r="H103" s="7"/>
      <c r="I103" s="7"/>
      <c r="J103" s="7"/>
    </row>
    <row r="104" spans="1:10" ht="12.75">
      <c r="A104" s="6"/>
      <c r="B104" s="6"/>
      <c r="D104" s="7"/>
      <c r="E104" s="7"/>
      <c r="F104" s="7"/>
      <c r="G104" s="7"/>
      <c r="H104" s="7"/>
      <c r="I104" s="7"/>
      <c r="J104" s="7"/>
    </row>
    <row r="105" spans="1:10" ht="12.75">
      <c r="A105" s="6"/>
      <c r="B105" s="6"/>
      <c r="D105" s="7"/>
      <c r="E105" s="7"/>
      <c r="F105" s="7"/>
      <c r="G105" s="7"/>
      <c r="H105" s="7"/>
      <c r="I105" s="7"/>
      <c r="J105" s="7"/>
    </row>
    <row r="106" spans="1:10" ht="12.75">
      <c r="A106" s="6"/>
      <c r="B106" s="6"/>
      <c r="D106" s="7"/>
      <c r="E106" s="7"/>
      <c r="F106" s="7"/>
      <c r="G106" s="7"/>
      <c r="H106" s="7"/>
      <c r="I106" s="7"/>
      <c r="J106" s="7"/>
    </row>
    <row r="107" spans="1:10" ht="12.75">
      <c r="A107" s="6"/>
      <c r="B107" s="6"/>
      <c r="D107" s="7"/>
      <c r="E107" s="7"/>
      <c r="F107" s="7"/>
      <c r="G107" s="7"/>
      <c r="H107" s="7"/>
      <c r="I107" s="7"/>
      <c r="J107" s="7"/>
    </row>
    <row r="108" spans="1:10" ht="12.75">
      <c r="A108" s="6"/>
      <c r="B108" s="6"/>
      <c r="D108" s="7"/>
      <c r="E108" s="7"/>
      <c r="F108" s="7"/>
      <c r="G108" s="7"/>
      <c r="H108" s="7"/>
      <c r="I108" s="7"/>
      <c r="J108" s="7"/>
    </row>
    <row r="109" spans="1:10" ht="12.75">
      <c r="A109" s="6"/>
      <c r="B109" s="6"/>
      <c r="D109" s="7"/>
      <c r="E109" s="7"/>
      <c r="F109" s="7"/>
      <c r="G109" s="7"/>
      <c r="H109" s="7"/>
      <c r="I109" s="7"/>
      <c r="J109" s="7"/>
    </row>
    <row r="110" spans="1:10" ht="12.75">
      <c r="A110" s="6"/>
      <c r="B110" s="6"/>
      <c r="D110" s="7"/>
      <c r="E110" s="7"/>
      <c r="F110" s="7"/>
      <c r="G110" s="7"/>
      <c r="H110" s="7"/>
      <c r="I110" s="7"/>
      <c r="J110" s="7"/>
    </row>
    <row r="111" spans="1:10" ht="12.75">
      <c r="A111" s="6"/>
      <c r="D111" s="7"/>
      <c r="E111" s="7"/>
      <c r="F111" s="7"/>
      <c r="G111" s="7"/>
      <c r="H111" s="7"/>
      <c r="I111" s="7"/>
      <c r="J111" s="7"/>
    </row>
    <row r="112" spans="1:10" ht="12.75">
      <c r="A112" s="6"/>
      <c r="D112" s="7"/>
      <c r="E112" s="7"/>
      <c r="F112" s="7"/>
      <c r="G112" s="7"/>
      <c r="H112" s="7"/>
      <c r="I112" s="7"/>
      <c r="J112" s="7"/>
    </row>
    <row r="113" spans="1:10" ht="12.75">
      <c r="A113" s="6"/>
      <c r="D113" s="7"/>
      <c r="E113" s="7"/>
      <c r="F113" s="7"/>
      <c r="G113" s="7"/>
      <c r="H113" s="7"/>
      <c r="I113" s="7"/>
      <c r="J113" s="7"/>
    </row>
    <row r="114" spans="1:10" ht="12.75">
      <c r="A114" s="6"/>
      <c r="D114" s="7"/>
      <c r="E114" s="7"/>
      <c r="F114" s="7"/>
      <c r="G114" s="7"/>
      <c r="H114" s="7"/>
      <c r="I114" s="7"/>
      <c r="J114" s="7"/>
    </row>
    <row r="115" spans="4:10" ht="12.75">
      <c r="D115" s="7"/>
      <c r="E115" s="7"/>
      <c r="F115" s="7"/>
      <c r="G115" s="7"/>
      <c r="H115" s="7"/>
      <c r="I115" s="7"/>
      <c r="J115" s="7"/>
    </row>
    <row r="116" spans="4:10" ht="12.75">
      <c r="D116" s="7"/>
      <c r="E116" s="7"/>
      <c r="F116" s="7"/>
      <c r="G116" s="7"/>
      <c r="H116" s="7"/>
      <c r="I116" s="7"/>
      <c r="J116" s="7"/>
    </row>
    <row r="117" spans="4:10" ht="12.75">
      <c r="D117" s="7"/>
      <c r="E117" s="7"/>
      <c r="F117" s="7"/>
      <c r="G117" s="7"/>
      <c r="H117" s="7"/>
      <c r="I117" s="7"/>
      <c r="J117" s="7"/>
    </row>
    <row r="118" spans="4:10" ht="12.75">
      <c r="D118" s="7"/>
      <c r="E118" s="7"/>
      <c r="F118" s="7"/>
      <c r="G118" s="7"/>
      <c r="H118" s="7"/>
      <c r="I118" s="7"/>
      <c r="J118" s="7"/>
    </row>
    <row r="119" spans="4:10" ht="12.75">
      <c r="D119" s="7"/>
      <c r="E119" s="7"/>
      <c r="F119" s="7"/>
      <c r="G119" s="7"/>
      <c r="H119" s="7"/>
      <c r="I119" s="7"/>
      <c r="J119" s="7"/>
    </row>
    <row r="120" spans="4:10" ht="12.75">
      <c r="D120" s="7"/>
      <c r="E120" s="7"/>
      <c r="F120" s="7"/>
      <c r="G120" s="7"/>
      <c r="H120" s="7"/>
      <c r="I120" s="7"/>
      <c r="J120" s="7"/>
    </row>
    <row r="121" spans="4:10" ht="12.75">
      <c r="D121" s="7"/>
      <c r="E121" s="7"/>
      <c r="F121" s="7"/>
      <c r="G121" s="7"/>
      <c r="H121" s="7"/>
      <c r="I121" s="7"/>
      <c r="J121" s="7"/>
    </row>
    <row r="122" spans="4:10" ht="12.75">
      <c r="D122" s="7"/>
      <c r="E122" s="7"/>
      <c r="F122" s="7"/>
      <c r="G122" s="7"/>
      <c r="H122" s="7"/>
      <c r="I122" s="7"/>
      <c r="J122" s="7"/>
    </row>
    <row r="123" spans="4:10" ht="12.75">
      <c r="D123" s="7"/>
      <c r="E123" s="7"/>
      <c r="F123" s="7"/>
      <c r="G123" s="7"/>
      <c r="H123" s="7"/>
      <c r="I123" s="7"/>
      <c r="J123" s="7"/>
    </row>
    <row r="124" spans="4:10" ht="12.75">
      <c r="D124" s="7"/>
      <c r="E124" s="7"/>
      <c r="F124" s="7"/>
      <c r="G124" s="7"/>
      <c r="H124" s="7"/>
      <c r="I124" s="7"/>
      <c r="J124" s="7"/>
    </row>
    <row r="125" spans="4:10" ht="12.75">
      <c r="D125" s="7"/>
      <c r="E125" s="7"/>
      <c r="F125" s="7"/>
      <c r="G125" s="7"/>
      <c r="H125" s="7"/>
      <c r="I125" s="7"/>
      <c r="J125" s="7"/>
    </row>
    <row r="126" spans="4:10" ht="12.75">
      <c r="D126" s="7"/>
      <c r="E126" s="7"/>
      <c r="F126" s="7"/>
      <c r="G126" s="7"/>
      <c r="H126" s="7"/>
      <c r="I126" s="7"/>
      <c r="J126" s="7"/>
    </row>
    <row r="127" spans="4:10" ht="12.75">
      <c r="D127" s="7"/>
      <c r="E127" s="7"/>
      <c r="F127" s="7"/>
      <c r="G127" s="7"/>
      <c r="H127" s="7"/>
      <c r="I127" s="7"/>
      <c r="J127" s="7"/>
    </row>
    <row r="128" spans="4:10" ht="12.75">
      <c r="D128" s="7"/>
      <c r="E128" s="7"/>
      <c r="F128" s="7"/>
      <c r="G128" s="7"/>
      <c r="H128" s="7"/>
      <c r="I128" s="7"/>
      <c r="J128" s="7"/>
    </row>
    <row r="129" spans="4:10" ht="12.75">
      <c r="D129" s="7"/>
      <c r="E129" s="7"/>
      <c r="F129" s="7"/>
      <c r="G129" s="7"/>
      <c r="H129" s="7"/>
      <c r="I129" s="7"/>
      <c r="J129" s="7"/>
    </row>
    <row r="130" spans="4:10" ht="12.75">
      <c r="D130" s="7"/>
      <c r="E130" s="7"/>
      <c r="F130" s="7"/>
      <c r="G130" s="7"/>
      <c r="H130" s="7"/>
      <c r="I130" s="7"/>
      <c r="J130" s="7"/>
    </row>
    <row r="131" spans="4:10" ht="12.75">
      <c r="D131" s="7"/>
      <c r="E131" s="7"/>
      <c r="F131" s="7"/>
      <c r="G131" s="7"/>
      <c r="H131" s="7"/>
      <c r="I131" s="7"/>
      <c r="J131" s="7"/>
    </row>
    <row r="132" spans="4:10" ht="12.75">
      <c r="D132" s="7"/>
      <c r="E132" s="7"/>
      <c r="F132" s="7"/>
      <c r="G132" s="7"/>
      <c r="H132" s="7"/>
      <c r="I132" s="7"/>
      <c r="J132" s="7"/>
    </row>
    <row r="133" spans="4:10" ht="12.75">
      <c r="D133" s="7"/>
      <c r="E133" s="7"/>
      <c r="F133" s="7"/>
      <c r="G133" s="7"/>
      <c r="H133" s="7"/>
      <c r="I133" s="7"/>
      <c r="J133" s="7"/>
    </row>
    <row r="134" spans="4:10" ht="12.75">
      <c r="D134" s="7"/>
      <c r="E134" s="7"/>
      <c r="F134" s="7"/>
      <c r="G134" s="7"/>
      <c r="H134" s="7"/>
      <c r="I134" s="7"/>
      <c r="J134" s="7"/>
    </row>
    <row r="135" spans="4:10" ht="12.75">
      <c r="D135" s="7"/>
      <c r="E135" s="7"/>
      <c r="F135" s="7"/>
      <c r="G135" s="7"/>
      <c r="H135" s="7"/>
      <c r="I135" s="7"/>
      <c r="J135" s="7"/>
    </row>
    <row r="136" spans="4:10" ht="12.75">
      <c r="D136" s="7"/>
      <c r="E136" s="7"/>
      <c r="F136" s="7"/>
      <c r="G136" s="7"/>
      <c r="H136" s="7"/>
      <c r="I136" s="7"/>
      <c r="J136" s="7"/>
    </row>
    <row r="137" spans="4:10" ht="12.75">
      <c r="D137" s="7"/>
      <c r="E137" s="7"/>
      <c r="F137" s="7"/>
      <c r="G137" s="7"/>
      <c r="H137" s="7"/>
      <c r="I137" s="7"/>
      <c r="J137" s="7"/>
    </row>
    <row r="138" spans="4:10" ht="12.75">
      <c r="D138" s="7"/>
      <c r="E138" s="7"/>
      <c r="F138" s="7"/>
      <c r="G138" s="7"/>
      <c r="H138" s="7"/>
      <c r="I138" s="7"/>
      <c r="J138" s="7"/>
    </row>
    <row r="139" spans="4:10" ht="12.75">
      <c r="D139" s="7"/>
      <c r="E139" s="7"/>
      <c r="F139" s="7"/>
      <c r="G139" s="7"/>
      <c r="H139" s="7"/>
      <c r="I139" s="7"/>
      <c r="J139" s="7"/>
    </row>
    <row r="140" spans="4:10" ht="12.75">
      <c r="D140" s="7"/>
      <c r="E140" s="7"/>
      <c r="F140" s="7"/>
      <c r="G140" s="7"/>
      <c r="H140" s="7"/>
      <c r="I140" s="7"/>
      <c r="J140" s="7"/>
    </row>
    <row r="141" spans="4:10" ht="12.75">
      <c r="D141" s="7"/>
      <c r="E141" s="7"/>
      <c r="F141" s="7"/>
      <c r="G141" s="7"/>
      <c r="H141" s="7"/>
      <c r="I141" s="7"/>
      <c r="J141" s="7"/>
    </row>
    <row r="142" spans="4:10" ht="12.75">
      <c r="D142" s="7"/>
      <c r="E142" s="7"/>
      <c r="F142" s="7"/>
      <c r="G142" s="7"/>
      <c r="H142" s="7"/>
      <c r="I142" s="7"/>
      <c r="J142" s="7"/>
    </row>
    <row r="143" spans="4:10" ht="12.75">
      <c r="D143" s="7"/>
      <c r="E143" s="7"/>
      <c r="F143" s="7"/>
      <c r="G143" s="7"/>
      <c r="H143" s="7"/>
      <c r="I143" s="7"/>
      <c r="J143" s="7"/>
    </row>
    <row r="144" spans="4:10" ht="12.75">
      <c r="D144" s="7"/>
      <c r="E144" s="7"/>
      <c r="F144" s="7"/>
      <c r="G144" s="7"/>
      <c r="H144" s="7"/>
      <c r="I144" s="7"/>
      <c r="J144" s="7"/>
    </row>
    <row r="145" spans="4:10" ht="12.75">
      <c r="D145" s="7"/>
      <c r="E145" s="7"/>
      <c r="F145" s="7"/>
      <c r="G145" s="7"/>
      <c r="H145" s="7"/>
      <c r="I145" s="7"/>
      <c r="J145" s="7"/>
    </row>
    <row r="146" spans="4:10" ht="12.75">
      <c r="D146" s="7"/>
      <c r="E146" s="7"/>
      <c r="F146" s="7"/>
      <c r="G146" s="7"/>
      <c r="H146" s="7"/>
      <c r="I146" s="7"/>
      <c r="J146" s="7"/>
    </row>
    <row r="147" spans="4:10" ht="12.75">
      <c r="D147" s="7"/>
      <c r="E147" s="7"/>
      <c r="F147" s="7"/>
      <c r="G147" s="7"/>
      <c r="H147" s="7"/>
      <c r="I147" s="7"/>
      <c r="J147" s="7"/>
    </row>
    <row r="148" spans="4:10" ht="12.75">
      <c r="D148" s="7"/>
      <c r="E148" s="7"/>
      <c r="F148" s="7"/>
      <c r="G148" s="7"/>
      <c r="H148" s="7"/>
      <c r="I148" s="7"/>
      <c r="J148" s="7"/>
    </row>
    <row r="149" spans="4:10" ht="12.75">
      <c r="D149" s="7"/>
      <c r="E149" s="7"/>
      <c r="F149" s="7"/>
      <c r="G149" s="7"/>
      <c r="H149" s="7"/>
      <c r="I149" s="7"/>
      <c r="J149" s="7"/>
    </row>
    <row r="150" spans="4:10" ht="12.75">
      <c r="D150" s="7"/>
      <c r="E150" s="7"/>
      <c r="F150" s="7"/>
      <c r="G150" s="7"/>
      <c r="H150" s="7"/>
      <c r="I150" s="7"/>
      <c r="J150" s="7"/>
    </row>
    <row r="151" spans="4:10" ht="12.75">
      <c r="D151" s="7"/>
      <c r="E151" s="7"/>
      <c r="F151" s="7"/>
      <c r="G151" s="7"/>
      <c r="H151" s="7"/>
      <c r="I151" s="7"/>
      <c r="J151" s="7"/>
    </row>
  </sheetData>
  <printOptions/>
  <pageMargins left="0.2" right="0.2" top="0.21" bottom="0.46" header="0.17" footer="0.17"/>
  <pageSetup horizontalDpi="600" verticalDpi="600" orientation="landscape" scale="95" r:id="rId1"/>
  <headerFooter alignWithMargins="0">
    <oddHeader>&amp;R&amp;"Arial,Bold"14984</oddHeader>
    <oddFooter>&amp;L9:29 AM&amp;CPage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39"/>
  <sheetViews>
    <sheetView zoomScale="70" zoomScaleNormal="70" workbookViewId="0" topLeftCell="A19">
      <selection activeCell="D75" sqref="D75"/>
    </sheetView>
  </sheetViews>
  <sheetFormatPr defaultColWidth="9.140625" defaultRowHeight="12.75"/>
  <cols>
    <col min="1" max="2" width="9.421875" style="0" bestFit="1" customWidth="1"/>
    <col min="3" max="3" width="47.00390625" style="0" customWidth="1"/>
    <col min="4" max="4" width="18.00390625" style="0" customWidth="1"/>
    <col min="10" max="10" width="15.140625" style="0" bestFit="1" customWidth="1"/>
  </cols>
  <sheetData>
    <row r="1" ht="12.75">
      <c r="A1" s="1" t="s">
        <v>0</v>
      </c>
    </row>
    <row r="2" ht="12.75">
      <c r="A2" s="2" t="s">
        <v>1</v>
      </c>
    </row>
    <row r="4" spans="1:10" ht="12.75">
      <c r="A4" s="1"/>
      <c r="D4" s="3"/>
      <c r="E4" s="3"/>
      <c r="F4" s="3"/>
      <c r="G4" s="3"/>
      <c r="H4" s="3"/>
      <c r="I4" s="3"/>
      <c r="J4" s="3" t="s">
        <v>2</v>
      </c>
    </row>
    <row r="5" spans="1:10" ht="12.75">
      <c r="A5" s="4" t="s">
        <v>3</v>
      </c>
      <c r="B5" s="4" t="s">
        <v>4</v>
      </c>
      <c r="C5" s="4" t="s">
        <v>5</v>
      </c>
      <c r="D5" s="5">
        <v>2004</v>
      </c>
      <c r="E5" s="5">
        <v>2005</v>
      </c>
      <c r="F5" s="5">
        <v>2006</v>
      </c>
      <c r="G5" s="5">
        <v>2007</v>
      </c>
      <c r="H5" s="5">
        <v>2008</v>
      </c>
      <c r="I5" s="5">
        <v>2009</v>
      </c>
      <c r="J5" s="5" t="s">
        <v>6</v>
      </c>
    </row>
    <row r="6" spans="1:10" ht="12.75">
      <c r="A6" s="3">
        <v>3220</v>
      </c>
      <c r="B6" s="3"/>
      <c r="C6" s="27" t="s">
        <v>54</v>
      </c>
      <c r="D6" s="26"/>
      <c r="E6" s="26"/>
      <c r="F6" s="26"/>
      <c r="G6" s="26"/>
      <c r="H6" s="26"/>
      <c r="I6" s="26"/>
      <c r="J6" s="26"/>
    </row>
    <row r="7" spans="1:10" ht="12.75">
      <c r="A7" s="4"/>
      <c r="B7" s="6">
        <v>322200</v>
      </c>
      <c r="C7" s="12" t="s">
        <v>56</v>
      </c>
      <c r="D7" s="39">
        <v>1204427</v>
      </c>
      <c r="E7" s="39"/>
      <c r="F7" s="39"/>
      <c r="G7" s="39"/>
      <c r="H7" s="39"/>
      <c r="I7" s="39"/>
      <c r="J7" s="39">
        <f>SUM(D7:I7)</f>
        <v>1204427</v>
      </c>
    </row>
    <row r="8" spans="1:10" ht="12.75">
      <c r="A8" s="4"/>
      <c r="B8" s="6" t="s">
        <v>71</v>
      </c>
      <c r="C8" s="12" t="s">
        <v>69</v>
      </c>
      <c r="D8" s="39">
        <v>75000</v>
      </c>
      <c r="E8" s="39"/>
      <c r="F8" s="39"/>
      <c r="G8" s="39"/>
      <c r="H8" s="39"/>
      <c r="I8" s="39"/>
      <c r="J8" s="39">
        <f>SUM(D8:I8)</f>
        <v>75000</v>
      </c>
    </row>
    <row r="9" spans="1:10" ht="12.75">
      <c r="A9" s="4"/>
      <c r="B9" s="6"/>
      <c r="C9" s="29" t="s">
        <v>55</v>
      </c>
      <c r="D9" s="30">
        <f>SUM(D7:D8)</f>
        <v>1279427</v>
      </c>
      <c r="E9" s="30"/>
      <c r="F9" s="30"/>
      <c r="G9" s="30"/>
      <c r="H9" s="30"/>
      <c r="I9" s="30"/>
      <c r="J9" s="30">
        <f>SUM(J7:J8)</f>
        <v>1279427</v>
      </c>
    </row>
    <row r="10" spans="1:10" s="28" customFormat="1" ht="12.75">
      <c r="A10" s="3"/>
      <c r="B10" s="6"/>
      <c r="C10" s="3"/>
      <c r="D10" s="25"/>
      <c r="E10" s="25"/>
      <c r="F10" s="25"/>
      <c r="G10" s="25"/>
      <c r="H10" s="25"/>
      <c r="I10" s="25"/>
      <c r="J10" s="25"/>
    </row>
    <row r="11" spans="1:10" ht="12.75">
      <c r="A11" s="3">
        <v>3292</v>
      </c>
      <c r="B11" s="6"/>
      <c r="C11" s="11" t="s">
        <v>58</v>
      </c>
      <c r="D11" s="17"/>
      <c r="E11" s="17"/>
      <c r="F11" s="17"/>
      <c r="G11" s="17"/>
      <c r="H11" s="17"/>
      <c r="I11" s="17"/>
      <c r="J11" s="17"/>
    </row>
    <row r="12" spans="1:10" ht="12.75">
      <c r="A12" s="4"/>
      <c r="B12" s="6" t="s">
        <v>19</v>
      </c>
      <c r="C12" t="s">
        <v>20</v>
      </c>
      <c r="D12" s="39">
        <v>121552</v>
      </c>
      <c r="E12" s="39"/>
      <c r="F12" s="39"/>
      <c r="G12" s="39"/>
      <c r="H12" s="39"/>
      <c r="I12" s="39"/>
      <c r="J12" s="39">
        <f>SUM(D12:I12)</f>
        <v>121552</v>
      </c>
    </row>
    <row r="13" spans="1:11" ht="12.75">
      <c r="A13" s="10"/>
      <c r="B13" s="6" t="s">
        <v>17</v>
      </c>
      <c r="C13" s="12" t="s">
        <v>18</v>
      </c>
      <c r="D13" s="19">
        <v>180000</v>
      </c>
      <c r="E13" s="19"/>
      <c r="F13" s="19"/>
      <c r="G13" s="19"/>
      <c r="H13" s="19"/>
      <c r="I13" s="19"/>
      <c r="J13" s="19">
        <f>SUM(D13:I13)</f>
        <v>180000</v>
      </c>
      <c r="K13" s="10"/>
    </row>
    <row r="14" spans="1:11" ht="12.75">
      <c r="A14" s="10"/>
      <c r="B14" s="6" t="s">
        <v>32</v>
      </c>
      <c r="C14" s="10" t="s">
        <v>33</v>
      </c>
      <c r="D14" s="19">
        <v>21921</v>
      </c>
      <c r="E14" s="19"/>
      <c r="F14" s="19"/>
      <c r="G14" s="19"/>
      <c r="H14" s="19"/>
      <c r="I14" s="19"/>
      <c r="J14" s="19">
        <f>SUM(D14:I14)</f>
        <v>21921</v>
      </c>
      <c r="K14" s="10"/>
    </row>
    <row r="15" spans="1:11" ht="12.75">
      <c r="A15" s="10"/>
      <c r="B15" s="6" t="s">
        <v>34</v>
      </c>
      <c r="C15" s="10" t="s">
        <v>35</v>
      </c>
      <c r="D15" s="19">
        <v>35876</v>
      </c>
      <c r="E15" s="19"/>
      <c r="F15" s="19"/>
      <c r="G15" s="19"/>
      <c r="H15" s="19"/>
      <c r="I15" s="19"/>
      <c r="J15" s="19">
        <f>SUM(D15:I15)</f>
        <v>35876</v>
      </c>
      <c r="K15" s="10"/>
    </row>
    <row r="16" spans="1:11" ht="12.75">
      <c r="A16" s="10"/>
      <c r="B16" s="6"/>
      <c r="C16" s="13" t="s">
        <v>31</v>
      </c>
      <c r="D16" s="14">
        <f>SUM(D12:D15)</f>
        <v>359349</v>
      </c>
      <c r="E16" s="14"/>
      <c r="F16" s="14"/>
      <c r="G16" s="14"/>
      <c r="H16" s="14"/>
      <c r="I16" s="14"/>
      <c r="J16" s="14">
        <f>SUM(J12:J69)</f>
        <v>359349</v>
      </c>
      <c r="K16" s="10"/>
    </row>
    <row r="17" spans="1:11" ht="12.75">
      <c r="A17" s="10"/>
      <c r="B17" s="6"/>
      <c r="C17" s="10"/>
      <c r="D17" s="19"/>
      <c r="E17" s="19"/>
      <c r="F17" s="19"/>
      <c r="G17" s="19"/>
      <c r="H17" s="19"/>
      <c r="I17" s="19"/>
      <c r="J17" s="19"/>
      <c r="K17" s="10"/>
    </row>
    <row r="18" spans="1:10" ht="12.75">
      <c r="A18" s="6"/>
      <c r="B18" s="6"/>
      <c r="C18" s="23"/>
      <c r="D18" s="35"/>
      <c r="E18" s="35"/>
      <c r="F18" s="35"/>
      <c r="G18" s="35"/>
      <c r="H18" s="35"/>
      <c r="I18" s="35"/>
      <c r="J18" s="35"/>
    </row>
    <row r="19" spans="1:10" ht="15.75">
      <c r="A19" s="32">
        <v>3441</v>
      </c>
      <c r="B19" s="33"/>
      <c r="C19" s="34" t="s">
        <v>63</v>
      </c>
      <c r="D19" s="21"/>
      <c r="E19" s="21"/>
      <c r="F19" s="21"/>
      <c r="G19" s="21"/>
      <c r="H19" s="21"/>
      <c r="I19" s="21"/>
      <c r="J19" s="39"/>
    </row>
    <row r="20" spans="1:10" ht="12.75">
      <c r="A20" s="6"/>
      <c r="B20" s="6">
        <v>344190</v>
      </c>
      <c r="C20" s="16" t="s">
        <v>65</v>
      </c>
      <c r="D20" s="39">
        <v>32400</v>
      </c>
      <c r="E20" s="39"/>
      <c r="F20" s="39"/>
      <c r="G20" s="39"/>
      <c r="H20" s="39"/>
      <c r="I20" s="39"/>
      <c r="J20" s="39">
        <f>SUM(D20:I20)</f>
        <v>32400</v>
      </c>
    </row>
    <row r="21" spans="1:10" ht="12.75">
      <c r="A21" s="6"/>
      <c r="B21" s="6">
        <v>344191</v>
      </c>
      <c r="C21" s="16" t="s">
        <v>72</v>
      </c>
      <c r="D21" s="39">
        <v>12600</v>
      </c>
      <c r="E21" s="39"/>
      <c r="F21" s="39"/>
      <c r="G21" s="39"/>
      <c r="H21" s="39"/>
      <c r="I21" s="39"/>
      <c r="J21" s="39">
        <f>SUM(D21:I21)</f>
        <v>12600</v>
      </c>
    </row>
    <row r="22" spans="1:10" ht="12.75">
      <c r="A22" s="6"/>
      <c r="B22" s="6"/>
      <c r="C22" s="36" t="s">
        <v>67</v>
      </c>
      <c r="D22" s="9">
        <f>SUM(D20:D21)</f>
        <v>45000</v>
      </c>
      <c r="E22" s="9"/>
      <c r="F22" s="9"/>
      <c r="G22" s="9"/>
      <c r="H22" s="9"/>
      <c r="I22" s="9"/>
      <c r="J22" s="37">
        <f>SUM(J20:J21)</f>
        <v>45000</v>
      </c>
    </row>
    <row r="23" spans="1:10" ht="15.75">
      <c r="A23" s="6"/>
      <c r="B23" s="6"/>
      <c r="D23" s="38"/>
      <c r="E23" s="38"/>
      <c r="F23" s="38"/>
      <c r="G23" s="38"/>
      <c r="H23" s="38"/>
      <c r="I23" s="38"/>
      <c r="J23" s="39"/>
    </row>
    <row r="24" spans="1:10" ht="15.75">
      <c r="A24" s="3">
        <v>3641</v>
      </c>
      <c r="B24" s="6"/>
      <c r="C24" s="1" t="s">
        <v>66</v>
      </c>
      <c r="D24" s="38"/>
      <c r="E24" s="38"/>
      <c r="F24" s="38"/>
      <c r="G24" s="38"/>
      <c r="H24" s="38"/>
      <c r="I24" s="38"/>
      <c r="J24" s="39"/>
    </row>
    <row r="25" spans="1:10" ht="12.75">
      <c r="A25" s="6"/>
      <c r="B25" s="6" t="s">
        <v>73</v>
      </c>
      <c r="C25" t="s">
        <v>74</v>
      </c>
      <c r="D25" s="39">
        <v>2780000</v>
      </c>
      <c r="E25" s="39"/>
      <c r="F25" s="39"/>
      <c r="G25" s="39"/>
      <c r="H25" s="39"/>
      <c r="I25" s="39"/>
      <c r="J25" s="39">
        <f>SUM(D25:I25)</f>
        <v>2780000</v>
      </c>
    </row>
    <row r="26" spans="1:10" ht="12.75">
      <c r="A26" s="6"/>
      <c r="B26" s="6"/>
      <c r="C26" s="36" t="s">
        <v>68</v>
      </c>
      <c r="D26" s="9">
        <f>SUM(D25)</f>
        <v>2780000</v>
      </c>
      <c r="E26" s="9"/>
      <c r="F26" s="9"/>
      <c r="G26" s="9"/>
      <c r="H26" s="9"/>
      <c r="I26" s="9"/>
      <c r="J26" s="37">
        <f>SUM(J25)</f>
        <v>2780000</v>
      </c>
    </row>
    <row r="27" spans="1:10" ht="15.75">
      <c r="A27" s="6"/>
      <c r="B27" s="6"/>
      <c r="D27" s="38"/>
      <c r="E27" s="38"/>
      <c r="F27" s="38"/>
      <c r="G27" s="38"/>
      <c r="H27" s="38"/>
      <c r="I27" s="38"/>
      <c r="J27" s="39"/>
    </row>
    <row r="28" spans="1:10" ht="12.75">
      <c r="A28" s="3">
        <v>3771</v>
      </c>
      <c r="B28" s="6"/>
      <c r="C28" s="1" t="s">
        <v>13</v>
      </c>
      <c r="D28" s="39"/>
      <c r="E28" s="39"/>
      <c r="F28" s="39"/>
      <c r="G28" s="39"/>
      <c r="H28" s="39"/>
      <c r="I28" s="39"/>
      <c r="J28" s="39"/>
    </row>
    <row r="29" spans="1:10" ht="12.75">
      <c r="A29" s="6"/>
      <c r="B29" s="6">
        <v>377128</v>
      </c>
      <c r="C29" s="16" t="s">
        <v>39</v>
      </c>
      <c r="D29" s="39">
        <v>148770</v>
      </c>
      <c r="E29" s="39"/>
      <c r="F29" s="39"/>
      <c r="G29" s="39"/>
      <c r="H29" s="39"/>
      <c r="I29" s="39"/>
      <c r="J29" s="39">
        <f>SUM(D29:I29)</f>
        <v>148770</v>
      </c>
    </row>
    <row r="30" spans="1:10" ht="12.75">
      <c r="A30" s="6"/>
      <c r="B30" s="6">
        <v>377129</v>
      </c>
      <c r="C30" s="16" t="s">
        <v>40</v>
      </c>
      <c r="D30" s="39">
        <v>155000</v>
      </c>
      <c r="E30" s="39"/>
      <c r="F30" s="39"/>
      <c r="G30" s="39"/>
      <c r="H30" s="39"/>
      <c r="I30" s="39"/>
      <c r="J30" s="39">
        <f>SUM(D30:I30)</f>
        <v>155000</v>
      </c>
    </row>
    <row r="31" spans="1:10" ht="12.75">
      <c r="A31" s="6"/>
      <c r="B31" s="6">
        <v>377130</v>
      </c>
      <c r="C31" s="16" t="s">
        <v>41</v>
      </c>
      <c r="D31" s="39">
        <v>191735</v>
      </c>
      <c r="E31" s="39"/>
      <c r="F31" s="39"/>
      <c r="G31" s="39"/>
      <c r="H31" s="39"/>
      <c r="I31" s="39"/>
      <c r="J31" s="39">
        <f>SUM(D31:I31)</f>
        <v>191735</v>
      </c>
    </row>
    <row r="32" spans="1:10" ht="12.75">
      <c r="A32" s="6"/>
      <c r="B32" s="6"/>
      <c r="C32" s="8" t="s">
        <v>15</v>
      </c>
      <c r="D32" s="9">
        <f>SUM(D29:D31)</f>
        <v>495505</v>
      </c>
      <c r="E32" s="9"/>
      <c r="F32" s="9"/>
      <c r="G32" s="9"/>
      <c r="H32" s="9"/>
      <c r="I32" s="9"/>
      <c r="J32" s="9">
        <f>SUM(J29:J31)</f>
        <v>495505</v>
      </c>
    </row>
    <row r="33" spans="1:10" ht="12.75">
      <c r="A33" s="6"/>
      <c r="B33" s="6"/>
      <c r="D33" s="39"/>
      <c r="E33" s="39"/>
      <c r="F33" s="39"/>
      <c r="G33" s="39"/>
      <c r="H33" s="39"/>
      <c r="I33" s="39"/>
      <c r="J33" s="39"/>
    </row>
    <row r="34" spans="1:10" ht="12.75">
      <c r="A34" s="3">
        <v>3791</v>
      </c>
      <c r="B34" s="6"/>
      <c r="C34" s="1" t="s">
        <v>62</v>
      </c>
      <c r="D34" s="39"/>
      <c r="E34" s="39"/>
      <c r="F34" s="39"/>
      <c r="G34" s="39"/>
      <c r="H34" s="39"/>
      <c r="I34" s="39"/>
      <c r="J34" s="39"/>
    </row>
    <row r="35" spans="1:10" ht="12.75">
      <c r="A35" s="6"/>
      <c r="B35" s="6">
        <v>379004</v>
      </c>
      <c r="C35" s="31" t="s">
        <v>70</v>
      </c>
      <c r="D35" s="39">
        <v>12849276</v>
      </c>
      <c r="F35" s="39"/>
      <c r="G35" s="39"/>
      <c r="H35" s="39"/>
      <c r="I35" s="39"/>
      <c r="J35" s="39">
        <f>SUM(D35:I35)</f>
        <v>12849276</v>
      </c>
    </row>
    <row r="36" spans="1:10" ht="12.75">
      <c r="A36" s="6"/>
      <c r="B36" s="6">
        <v>379005</v>
      </c>
      <c r="C36" s="31" t="s">
        <v>60</v>
      </c>
      <c r="D36" s="39">
        <v>386320</v>
      </c>
      <c r="E36" s="39"/>
      <c r="F36" s="39"/>
      <c r="G36" s="39"/>
      <c r="H36" s="39"/>
      <c r="I36" s="39"/>
      <c r="J36" s="39">
        <f>SUM(D36:I36)</f>
        <v>386320</v>
      </c>
    </row>
    <row r="37" spans="1:10" ht="12.75">
      <c r="A37" s="6"/>
      <c r="B37" s="6">
        <v>379006</v>
      </c>
      <c r="C37" s="31" t="s">
        <v>61</v>
      </c>
      <c r="D37" s="39">
        <v>19662102</v>
      </c>
      <c r="E37" s="39"/>
      <c r="F37" s="39"/>
      <c r="G37" s="39"/>
      <c r="H37" s="39"/>
      <c r="I37" s="39"/>
      <c r="J37" s="39">
        <f>SUM(D37:I37)</f>
        <v>19662102</v>
      </c>
    </row>
    <row r="38" spans="1:10" ht="12.75">
      <c r="A38" s="6"/>
      <c r="B38" s="6"/>
      <c r="C38" s="8" t="s">
        <v>64</v>
      </c>
      <c r="D38" s="9">
        <f>SUM(D35:D37)</f>
        <v>32897698</v>
      </c>
      <c r="E38" s="9"/>
      <c r="F38" s="9"/>
      <c r="G38" s="9"/>
      <c r="H38" s="9"/>
      <c r="I38" s="9"/>
      <c r="J38" s="9">
        <f>SUM(J35:J37)</f>
        <v>32897698</v>
      </c>
    </row>
    <row r="39" spans="1:10" ht="12.75">
      <c r="A39" s="6"/>
      <c r="B39" s="6"/>
      <c r="D39" s="39"/>
      <c r="E39" s="39"/>
      <c r="F39" s="39"/>
      <c r="G39" s="39"/>
      <c r="H39" s="39"/>
      <c r="I39" s="39"/>
      <c r="J39" s="39"/>
    </row>
    <row r="40" spans="1:10" ht="12.75">
      <c r="A40" s="6"/>
      <c r="B40" s="6"/>
      <c r="D40" s="39"/>
      <c r="E40" s="39"/>
      <c r="F40" s="39"/>
      <c r="G40" s="39"/>
      <c r="H40" s="39"/>
      <c r="I40" s="39"/>
      <c r="J40" s="39"/>
    </row>
    <row r="41" spans="1:10" ht="12.75">
      <c r="A41" s="3">
        <v>3842</v>
      </c>
      <c r="B41" s="6"/>
      <c r="C41" s="15" t="s">
        <v>36</v>
      </c>
      <c r="D41" s="39"/>
      <c r="E41" s="39"/>
      <c r="F41" s="39"/>
      <c r="G41" s="39"/>
      <c r="H41" s="39"/>
      <c r="I41" s="39"/>
      <c r="J41" s="39"/>
    </row>
    <row r="42" spans="1:10" ht="12.75">
      <c r="A42" s="6"/>
      <c r="B42" s="6">
        <v>384203</v>
      </c>
      <c r="C42" t="s">
        <v>37</v>
      </c>
      <c r="D42" s="39">
        <v>14197</v>
      </c>
      <c r="E42" s="39"/>
      <c r="F42" s="39"/>
      <c r="G42" s="39"/>
      <c r="H42" s="39"/>
      <c r="I42" s="39"/>
      <c r="J42" s="39">
        <f>SUM(D42:I42)</f>
        <v>14197</v>
      </c>
    </row>
    <row r="43" spans="1:10" ht="12.75">
      <c r="A43" s="6"/>
      <c r="B43" s="6"/>
      <c r="C43" s="8" t="s">
        <v>38</v>
      </c>
      <c r="D43" s="9">
        <f>SUM(D42)</f>
        <v>14197</v>
      </c>
      <c r="E43" s="9"/>
      <c r="F43" s="9"/>
      <c r="G43" s="9"/>
      <c r="H43" s="9"/>
      <c r="I43" s="9"/>
      <c r="J43" s="9">
        <f>SUM(J42)</f>
        <v>14197</v>
      </c>
    </row>
    <row r="44" spans="1:10" ht="12.75">
      <c r="A44" s="6"/>
      <c r="B44" s="6"/>
      <c r="D44" s="39"/>
      <c r="E44" s="39"/>
      <c r="F44" s="39"/>
      <c r="G44" s="39"/>
      <c r="H44" s="39"/>
      <c r="I44" s="39"/>
      <c r="J44" s="39"/>
    </row>
    <row r="45" spans="1:10" ht="12.75">
      <c r="A45" s="3">
        <v>3901</v>
      </c>
      <c r="B45" s="6"/>
      <c r="C45" s="15" t="s">
        <v>46</v>
      </c>
      <c r="D45" s="39"/>
      <c r="E45" s="39"/>
      <c r="F45" s="39"/>
      <c r="G45" s="39"/>
      <c r="H45" s="39"/>
      <c r="I45" s="39"/>
      <c r="J45" s="39"/>
    </row>
    <row r="46" spans="1:10" ht="12.75">
      <c r="A46" s="6"/>
      <c r="B46" s="6" t="s">
        <v>47</v>
      </c>
      <c r="C46" t="s">
        <v>48</v>
      </c>
      <c r="D46" s="39">
        <v>1734000</v>
      </c>
      <c r="E46" s="39"/>
      <c r="F46" s="39"/>
      <c r="G46" s="39"/>
      <c r="H46" s="39"/>
      <c r="I46" s="39"/>
      <c r="J46" s="39">
        <f>SUM(D46:I46)</f>
        <v>1734000</v>
      </c>
    </row>
    <row r="47" spans="1:10" ht="12.75">
      <c r="A47" s="6"/>
      <c r="B47" s="6"/>
      <c r="C47" s="8" t="s">
        <v>49</v>
      </c>
      <c r="D47" s="9">
        <f>SUM(D46)</f>
        <v>1734000</v>
      </c>
      <c r="E47" s="9"/>
      <c r="F47" s="9"/>
      <c r="G47" s="9"/>
      <c r="H47" s="9"/>
      <c r="I47" s="9"/>
      <c r="J47" s="9">
        <f>SUM(J46)</f>
        <v>1734000</v>
      </c>
    </row>
    <row r="48" spans="1:10" ht="12.75">
      <c r="A48" s="6"/>
      <c r="B48" s="6"/>
      <c r="C48" s="23"/>
      <c r="D48" s="39"/>
      <c r="E48" s="39"/>
      <c r="F48" s="39"/>
      <c r="G48" s="39"/>
      <c r="H48" s="39"/>
      <c r="I48" s="39"/>
      <c r="J48" s="39"/>
    </row>
    <row r="49" spans="1:10" ht="12.75">
      <c r="A49" s="3">
        <v>3951</v>
      </c>
      <c r="B49" s="6"/>
      <c r="C49" s="23" t="s">
        <v>51</v>
      </c>
      <c r="D49" s="39"/>
      <c r="E49" s="39"/>
      <c r="F49" s="39"/>
      <c r="G49" s="39"/>
      <c r="H49" s="39"/>
      <c r="I49" s="39"/>
      <c r="J49" s="39"/>
    </row>
    <row r="50" spans="1:10" ht="12.75">
      <c r="A50" s="6"/>
      <c r="B50" s="6">
        <v>395425</v>
      </c>
      <c r="C50" s="16" t="s">
        <v>53</v>
      </c>
      <c r="D50" s="39">
        <v>7000</v>
      </c>
      <c r="E50" s="39"/>
      <c r="F50" s="39"/>
      <c r="G50" s="39"/>
      <c r="H50" s="39"/>
      <c r="I50" s="39"/>
      <c r="J50" s="39">
        <f>SUM(D50:I50)</f>
        <v>7000</v>
      </c>
    </row>
    <row r="51" spans="1:10" ht="12.75">
      <c r="A51" s="6"/>
      <c r="B51" s="6"/>
      <c r="C51" s="8" t="s">
        <v>52</v>
      </c>
      <c r="D51" s="9">
        <f>SUM(D50)</f>
        <v>7000</v>
      </c>
      <c r="E51" s="9"/>
      <c r="F51" s="9"/>
      <c r="G51" s="9"/>
      <c r="H51" s="9"/>
      <c r="I51" s="9"/>
      <c r="J51" s="9">
        <f>SUM(J50)</f>
        <v>7000</v>
      </c>
    </row>
    <row r="52" spans="1:10" ht="12.75">
      <c r="A52" s="6"/>
      <c r="B52" s="6"/>
      <c r="C52" s="23"/>
      <c r="D52" s="39"/>
      <c r="E52" s="39"/>
      <c r="F52" s="39"/>
      <c r="G52" s="39"/>
      <c r="H52" s="39"/>
      <c r="I52" s="39"/>
      <c r="J52" s="39"/>
    </row>
    <row r="53" spans="1:10" ht="12.75">
      <c r="A53" s="6"/>
      <c r="B53" s="6"/>
      <c r="C53" s="23"/>
      <c r="D53" s="24"/>
      <c r="E53" s="24"/>
      <c r="F53" s="24"/>
      <c r="G53" s="24"/>
      <c r="H53" s="24"/>
      <c r="I53" s="24"/>
      <c r="J53" s="24"/>
    </row>
    <row r="54" spans="1:10" ht="12.75">
      <c r="A54" s="6"/>
      <c r="B54" s="6"/>
      <c r="C54" s="15" t="s">
        <v>50</v>
      </c>
      <c r="D54" s="9">
        <f>D9+D16+D22+D26+D32+D38+D43+D47+D51</f>
        <v>39612176</v>
      </c>
      <c r="E54" s="40"/>
      <c r="F54" s="40"/>
      <c r="G54" s="40"/>
      <c r="H54" s="40"/>
      <c r="I54" s="40"/>
      <c r="J54" s="22" t="s">
        <v>27</v>
      </c>
    </row>
    <row r="55" spans="1:10" ht="12.75">
      <c r="A55" s="6"/>
      <c r="B55" s="6"/>
      <c r="C55" s="23"/>
      <c r="D55" s="24"/>
      <c r="E55" s="24"/>
      <c r="F55" s="24"/>
      <c r="G55" s="24"/>
      <c r="H55" s="24"/>
      <c r="I55" s="24"/>
      <c r="J55" s="24"/>
    </row>
    <row r="56" spans="1:10" ht="12.75">
      <c r="A56" s="6"/>
      <c r="B56" s="6"/>
      <c r="C56" s="23"/>
      <c r="D56" s="24"/>
      <c r="E56" s="24"/>
      <c r="F56" s="24"/>
      <c r="G56" s="24"/>
      <c r="H56" s="24"/>
      <c r="I56" s="24"/>
      <c r="J56" s="24"/>
    </row>
    <row r="57" spans="1:10" ht="12.75">
      <c r="A57" s="6"/>
      <c r="B57" s="6"/>
      <c r="C57" s="23"/>
      <c r="D57" s="24"/>
      <c r="E57" s="24"/>
      <c r="F57" s="24"/>
      <c r="G57" s="24"/>
      <c r="H57" s="24"/>
      <c r="I57" s="24"/>
      <c r="J57" s="24"/>
    </row>
    <row r="58" spans="1:10" ht="12.75">
      <c r="A58" s="6"/>
      <c r="B58" s="6"/>
      <c r="C58" s="23"/>
      <c r="D58" s="24"/>
      <c r="E58" s="24"/>
      <c r="F58" s="24"/>
      <c r="G58" s="24"/>
      <c r="H58" s="24"/>
      <c r="I58" s="24"/>
      <c r="J58" s="24"/>
    </row>
    <row r="59" spans="1:10" ht="12.75">
      <c r="A59" s="6"/>
      <c r="B59" s="6"/>
      <c r="C59" s="23"/>
      <c r="D59" s="24"/>
      <c r="E59" s="24"/>
      <c r="F59" s="24"/>
      <c r="G59" s="24"/>
      <c r="H59" s="24"/>
      <c r="I59" s="24"/>
      <c r="J59" s="24"/>
    </row>
    <row r="60" spans="1:10" ht="12.75">
      <c r="A60" s="6"/>
      <c r="B60" s="6" t="s">
        <v>14</v>
      </c>
      <c r="C60" t="s">
        <v>16</v>
      </c>
      <c r="D60" s="39">
        <v>3344</v>
      </c>
      <c r="E60" s="39"/>
      <c r="F60" s="39"/>
      <c r="G60" s="39"/>
      <c r="H60" s="39"/>
      <c r="I60" s="39"/>
      <c r="J60" s="39">
        <f aca="true" t="shared" si="0" ref="J60:J73">SUM(D60:I60)</f>
        <v>3344</v>
      </c>
    </row>
    <row r="61" spans="1:11" ht="12.75">
      <c r="A61" s="10"/>
      <c r="B61" s="6" t="s">
        <v>21</v>
      </c>
      <c r="C61" s="10" t="s">
        <v>22</v>
      </c>
      <c r="D61" s="19">
        <v>-30446</v>
      </c>
      <c r="E61" s="19"/>
      <c r="F61" s="19"/>
      <c r="G61" s="19"/>
      <c r="H61" s="19"/>
      <c r="I61" s="19"/>
      <c r="J61" s="19">
        <f t="shared" si="0"/>
        <v>-30446</v>
      </c>
      <c r="K61" s="10"/>
    </row>
    <row r="62" spans="1:11" ht="12.75">
      <c r="A62" s="10"/>
      <c r="B62" s="6" t="s">
        <v>19</v>
      </c>
      <c r="C62" t="s">
        <v>20</v>
      </c>
      <c r="D62" s="19">
        <v>30446</v>
      </c>
      <c r="E62" s="19"/>
      <c r="F62" s="19"/>
      <c r="G62" s="19"/>
      <c r="H62" s="19"/>
      <c r="I62" s="19"/>
      <c r="J62" s="19">
        <f t="shared" si="0"/>
        <v>30446</v>
      </c>
      <c r="K62" s="10"/>
    </row>
    <row r="63" spans="1:11" ht="12.75">
      <c r="A63" s="10"/>
      <c r="B63" s="6" t="s">
        <v>23</v>
      </c>
      <c r="C63" s="10" t="s">
        <v>24</v>
      </c>
      <c r="D63" s="19">
        <v>-110518</v>
      </c>
      <c r="E63" s="19"/>
      <c r="F63" s="19"/>
      <c r="G63" s="19"/>
      <c r="H63" s="19"/>
      <c r="I63" s="19"/>
      <c r="J63" s="19">
        <f t="shared" si="0"/>
        <v>-110518</v>
      </c>
      <c r="K63" s="10"/>
    </row>
    <row r="64" spans="1:11" ht="12.75">
      <c r="A64" s="10"/>
      <c r="B64" s="6" t="s">
        <v>25</v>
      </c>
      <c r="C64" s="10" t="s">
        <v>57</v>
      </c>
      <c r="D64" s="19">
        <v>-47821</v>
      </c>
      <c r="E64" s="19"/>
      <c r="F64" s="19"/>
      <c r="G64" s="19"/>
      <c r="H64" s="19"/>
      <c r="I64" s="19"/>
      <c r="J64" s="19">
        <f t="shared" si="0"/>
        <v>-47821</v>
      </c>
      <c r="K64" s="10"/>
    </row>
    <row r="65" spans="1:11" ht="12.75">
      <c r="A65" s="10"/>
      <c r="B65" s="6" t="s">
        <v>17</v>
      </c>
      <c r="C65" s="12" t="s">
        <v>18</v>
      </c>
      <c r="D65" s="19">
        <v>158339</v>
      </c>
      <c r="E65" s="19"/>
      <c r="F65" s="19"/>
      <c r="G65" s="19"/>
      <c r="H65" s="19"/>
      <c r="I65" s="19"/>
      <c r="J65" s="19">
        <f t="shared" si="0"/>
        <v>158339</v>
      </c>
      <c r="K65" s="10"/>
    </row>
    <row r="66" spans="1:11" ht="12.75">
      <c r="A66" s="10"/>
      <c r="B66" s="6" t="s">
        <v>26</v>
      </c>
      <c r="C66" s="10" t="s">
        <v>28</v>
      </c>
      <c r="D66" s="20">
        <v>-56843</v>
      </c>
      <c r="E66" s="20" t="s">
        <v>27</v>
      </c>
      <c r="F66" s="20"/>
      <c r="G66" s="20"/>
      <c r="H66" s="20"/>
      <c r="I66" s="20"/>
      <c r="J66" s="20">
        <f t="shared" si="0"/>
        <v>-56843</v>
      </c>
      <c r="K66" s="10"/>
    </row>
    <row r="67" spans="1:11" ht="12.75">
      <c r="A67" s="10"/>
      <c r="B67" s="6" t="s">
        <v>29</v>
      </c>
      <c r="C67" s="10" t="s">
        <v>30</v>
      </c>
      <c r="D67" s="19">
        <v>56843</v>
      </c>
      <c r="E67" s="19"/>
      <c r="F67" s="19"/>
      <c r="G67" s="19"/>
      <c r="H67" s="19"/>
      <c r="I67" s="19"/>
      <c r="J67" s="19">
        <f t="shared" si="0"/>
        <v>56843</v>
      </c>
      <c r="K67" s="10"/>
    </row>
    <row r="68" spans="1:11" ht="12.75">
      <c r="A68" s="10"/>
      <c r="B68" s="6" t="s">
        <v>42</v>
      </c>
      <c r="C68" s="10" t="s">
        <v>44</v>
      </c>
      <c r="D68" s="19">
        <v>249664</v>
      </c>
      <c r="E68" s="19"/>
      <c r="F68" s="19"/>
      <c r="G68" s="19"/>
      <c r="H68" s="19"/>
      <c r="I68" s="19"/>
      <c r="J68" s="19">
        <f t="shared" si="0"/>
        <v>249664</v>
      </c>
      <c r="K68" s="10"/>
    </row>
    <row r="69" spans="1:11" ht="12.75">
      <c r="A69" s="10"/>
      <c r="B69" s="6" t="s">
        <v>43</v>
      </c>
      <c r="C69" s="10" t="s">
        <v>45</v>
      </c>
      <c r="D69" s="19">
        <v>-249664</v>
      </c>
      <c r="E69" s="19"/>
      <c r="F69" s="19"/>
      <c r="G69" s="19"/>
      <c r="H69" s="19"/>
      <c r="I69" s="19"/>
      <c r="J69" s="19">
        <f t="shared" si="0"/>
        <v>-249664</v>
      </c>
      <c r="K69" s="10"/>
    </row>
    <row r="70" spans="1:10" ht="12.75">
      <c r="A70" s="6"/>
      <c r="B70" s="6" t="s">
        <v>8</v>
      </c>
      <c r="C70" t="s">
        <v>16</v>
      </c>
      <c r="D70" s="39">
        <v>2318</v>
      </c>
      <c r="E70" s="39"/>
      <c r="F70" s="39"/>
      <c r="G70" s="39"/>
      <c r="H70" s="39"/>
      <c r="I70" s="39"/>
      <c r="J70" s="39">
        <f t="shared" si="0"/>
        <v>2318</v>
      </c>
    </row>
    <row r="71" spans="1:10" ht="12.75">
      <c r="A71" s="6"/>
      <c r="B71" s="6">
        <v>343599</v>
      </c>
      <c r="C71" t="s">
        <v>16</v>
      </c>
      <c r="D71" s="39">
        <v>1897</v>
      </c>
      <c r="E71" s="39"/>
      <c r="F71" s="39"/>
      <c r="G71" s="39"/>
      <c r="H71" s="39"/>
      <c r="I71" s="39"/>
      <c r="J71" s="39">
        <f t="shared" si="0"/>
        <v>1897</v>
      </c>
    </row>
    <row r="72" spans="1:10" ht="12.75">
      <c r="A72" s="6"/>
      <c r="B72" s="6">
        <v>343699</v>
      </c>
      <c r="C72" t="s">
        <v>16</v>
      </c>
      <c r="D72" s="39">
        <v>1111</v>
      </c>
      <c r="E72" s="39"/>
      <c r="F72" s="39"/>
      <c r="G72" s="39"/>
      <c r="H72" s="39"/>
      <c r="I72" s="39"/>
      <c r="J72" s="39">
        <f t="shared" si="0"/>
        <v>1111</v>
      </c>
    </row>
    <row r="73" spans="1:10" ht="12.75">
      <c r="A73" s="6"/>
      <c r="B73" s="6">
        <v>396364</v>
      </c>
      <c r="C73" s="16" t="s">
        <v>76</v>
      </c>
      <c r="D73" s="39">
        <v>3878</v>
      </c>
      <c r="E73" s="39"/>
      <c r="F73" s="39"/>
      <c r="G73" s="39"/>
      <c r="H73" s="39"/>
      <c r="I73" s="39"/>
      <c r="J73" s="39">
        <f t="shared" si="0"/>
        <v>3878</v>
      </c>
    </row>
    <row r="74" spans="1:10" ht="12.75">
      <c r="A74" s="6"/>
      <c r="B74" s="6"/>
      <c r="C74" s="23"/>
      <c r="D74" s="24"/>
      <c r="E74" s="24"/>
      <c r="F74" s="24"/>
      <c r="G74" s="24"/>
      <c r="H74" s="24"/>
      <c r="I74" s="24"/>
      <c r="J74" s="24"/>
    </row>
    <row r="75" spans="1:10" ht="12.75">
      <c r="A75" s="6"/>
      <c r="B75" s="6"/>
      <c r="C75" s="23"/>
      <c r="D75" s="24">
        <f>SUM(D60:D74)</f>
        <v>12548</v>
      </c>
      <c r="E75" s="24"/>
      <c r="F75" s="24"/>
      <c r="G75" s="24"/>
      <c r="H75" s="24"/>
      <c r="I75" s="24"/>
      <c r="J75" s="24"/>
    </row>
    <row r="76" spans="1:10" ht="12.75">
      <c r="A76" s="6"/>
      <c r="B76" s="6"/>
      <c r="D76" s="40"/>
      <c r="E76" s="40"/>
      <c r="F76" s="40"/>
      <c r="G76" s="40"/>
      <c r="H76" s="40"/>
      <c r="I76" s="40"/>
      <c r="J76" s="40"/>
    </row>
    <row r="78" spans="1:10" ht="12.75">
      <c r="A78" s="6"/>
      <c r="B78" s="6"/>
      <c r="D78" s="40"/>
      <c r="E78" s="40"/>
      <c r="F78" s="40"/>
      <c r="G78" s="40"/>
      <c r="H78" s="40"/>
      <c r="I78" s="40"/>
      <c r="J78" s="40"/>
    </row>
    <row r="79" spans="1:10" ht="12.75">
      <c r="A79" s="6"/>
      <c r="B79" s="6"/>
      <c r="D79" s="40"/>
      <c r="E79" s="40"/>
      <c r="F79" s="40"/>
      <c r="G79" s="40"/>
      <c r="H79" s="40"/>
      <c r="I79" s="40"/>
      <c r="J79" s="40"/>
    </row>
    <row r="80" spans="1:10" ht="12.75">
      <c r="A80" s="6"/>
      <c r="B80" s="6"/>
      <c r="D80" s="40"/>
      <c r="E80" s="40"/>
      <c r="F80" s="40"/>
      <c r="G80" s="40"/>
      <c r="H80" s="40"/>
      <c r="I80" s="40"/>
      <c r="J80" s="40"/>
    </row>
    <row r="81" spans="1:10" ht="12.75">
      <c r="A81" s="6"/>
      <c r="B81" s="6"/>
      <c r="D81" s="40"/>
      <c r="E81" s="40"/>
      <c r="F81" s="40"/>
      <c r="G81" s="40"/>
      <c r="H81" s="40"/>
      <c r="I81" s="40"/>
      <c r="J81" s="40"/>
    </row>
    <row r="82" spans="1:10" ht="12.75">
      <c r="A82" s="6"/>
      <c r="B82" s="6"/>
      <c r="D82" s="40"/>
      <c r="E82" s="40"/>
      <c r="F82" s="40"/>
      <c r="G82" s="40"/>
      <c r="H82" s="40"/>
      <c r="I82" s="40"/>
      <c r="J82" s="40"/>
    </row>
    <row r="83" spans="1:10" ht="12.75">
      <c r="A83" s="6"/>
      <c r="B83" s="6"/>
      <c r="D83" s="40"/>
      <c r="E83" s="40"/>
      <c r="F83" s="40"/>
      <c r="G83" s="40"/>
      <c r="H83" s="40"/>
      <c r="I83" s="40"/>
      <c r="J83" s="40"/>
    </row>
    <row r="84" spans="1:10" ht="12.75">
      <c r="A84" s="6"/>
      <c r="B84" s="6"/>
      <c r="D84" s="40"/>
      <c r="E84" s="40"/>
      <c r="F84" s="40"/>
      <c r="G84" s="40"/>
      <c r="H84" s="40"/>
      <c r="I84" s="40"/>
      <c r="J84" s="40"/>
    </row>
    <row r="85" spans="1:10" ht="12.75">
      <c r="A85" s="6"/>
      <c r="B85" s="6"/>
      <c r="D85" s="40"/>
      <c r="E85" s="40"/>
      <c r="F85" s="40"/>
      <c r="G85" s="40"/>
      <c r="H85" s="40"/>
      <c r="I85" s="40"/>
      <c r="J85" s="40"/>
    </row>
    <row r="86" spans="1:10" ht="12.75">
      <c r="A86" s="6"/>
      <c r="B86" s="6"/>
      <c r="D86" s="40"/>
      <c r="E86" s="40"/>
      <c r="F86" s="40"/>
      <c r="G86" s="40"/>
      <c r="H86" s="40"/>
      <c r="I86" s="40"/>
      <c r="J86" s="40"/>
    </row>
    <row r="87" spans="1:10" ht="12.75">
      <c r="A87" s="6"/>
      <c r="B87" s="6"/>
      <c r="D87" s="40"/>
      <c r="E87" s="40"/>
      <c r="F87" s="40"/>
      <c r="G87" s="40"/>
      <c r="H87" s="40"/>
      <c r="I87" s="40"/>
      <c r="J87" s="40"/>
    </row>
    <row r="88" spans="1:10" ht="12.75">
      <c r="A88" s="6"/>
      <c r="B88" s="6"/>
      <c r="D88" s="40"/>
      <c r="E88" s="40"/>
      <c r="F88" s="40"/>
      <c r="G88" s="40"/>
      <c r="H88" s="40"/>
      <c r="I88" s="40"/>
      <c r="J88" s="40"/>
    </row>
    <row r="89" spans="1:10" ht="12.75">
      <c r="A89" s="6"/>
      <c r="B89" s="6"/>
      <c r="D89" s="40"/>
      <c r="E89" s="40"/>
      <c r="F89" s="40"/>
      <c r="G89" s="40"/>
      <c r="H89" s="40"/>
      <c r="I89" s="40"/>
      <c r="J89" s="40"/>
    </row>
    <row r="90" spans="1:10" ht="12.75">
      <c r="A90" s="6"/>
      <c r="B90" s="6"/>
      <c r="D90" s="40"/>
      <c r="E90" s="40"/>
      <c r="F90" s="40"/>
      <c r="G90" s="40"/>
      <c r="H90" s="40"/>
      <c r="I90" s="40"/>
      <c r="J90" s="40"/>
    </row>
    <row r="91" spans="1:10" ht="12.75">
      <c r="A91" s="6"/>
      <c r="B91" s="6"/>
      <c r="D91" s="40"/>
      <c r="E91" s="40"/>
      <c r="F91" s="40"/>
      <c r="G91" s="40"/>
      <c r="H91" s="40"/>
      <c r="I91" s="40"/>
      <c r="J91" s="40"/>
    </row>
    <row r="92" spans="1:10" ht="12.75">
      <c r="A92" s="6"/>
      <c r="B92" s="6"/>
      <c r="D92" s="40"/>
      <c r="E92" s="40"/>
      <c r="F92" s="40"/>
      <c r="G92" s="40"/>
      <c r="H92" s="40"/>
      <c r="I92" s="40"/>
      <c r="J92" s="40"/>
    </row>
    <row r="93" spans="1:10" ht="12.75">
      <c r="A93" s="6"/>
      <c r="B93" s="6"/>
      <c r="D93" s="40"/>
      <c r="E93" s="40"/>
      <c r="F93" s="40"/>
      <c r="G93" s="40"/>
      <c r="H93" s="40"/>
      <c r="I93" s="40"/>
      <c r="J93" s="40"/>
    </row>
    <row r="94" spans="1:10" ht="12.75">
      <c r="A94" s="6"/>
      <c r="B94" s="6"/>
      <c r="D94" s="40"/>
      <c r="E94" s="40"/>
      <c r="F94" s="40"/>
      <c r="G94" s="40"/>
      <c r="H94" s="40"/>
      <c r="I94" s="40"/>
      <c r="J94" s="40"/>
    </row>
    <row r="95" spans="1:10" ht="12.75">
      <c r="A95" s="6"/>
      <c r="B95" s="6"/>
      <c r="D95" s="40"/>
      <c r="E95" s="40"/>
      <c r="F95" s="40"/>
      <c r="G95" s="40"/>
      <c r="H95" s="40"/>
      <c r="I95" s="40"/>
      <c r="J95" s="40"/>
    </row>
    <row r="96" spans="1:10" ht="12.75">
      <c r="A96" s="6"/>
      <c r="B96" s="6"/>
      <c r="D96" s="40"/>
      <c r="E96" s="40"/>
      <c r="F96" s="40"/>
      <c r="G96" s="40"/>
      <c r="H96" s="40"/>
      <c r="I96" s="40"/>
      <c r="J96" s="40"/>
    </row>
    <row r="97" spans="1:10" ht="12.75">
      <c r="A97" s="6"/>
      <c r="B97" s="6"/>
      <c r="D97" s="40"/>
      <c r="E97" s="40"/>
      <c r="F97" s="40"/>
      <c r="G97" s="40"/>
      <c r="H97" s="40"/>
      <c r="I97" s="40"/>
      <c r="J97" s="40"/>
    </row>
    <row r="98" spans="1:10" ht="12.75">
      <c r="A98" s="6"/>
      <c r="B98" s="6"/>
      <c r="D98" s="40"/>
      <c r="E98" s="40"/>
      <c r="F98" s="40"/>
      <c r="G98" s="40"/>
      <c r="H98" s="40"/>
      <c r="I98" s="40"/>
      <c r="J98" s="40"/>
    </row>
    <row r="99" spans="1:10" ht="12.75">
      <c r="A99" s="6"/>
      <c r="D99" s="40"/>
      <c r="E99" s="40"/>
      <c r="F99" s="40"/>
      <c r="G99" s="40"/>
      <c r="H99" s="40"/>
      <c r="I99" s="40"/>
      <c r="J99" s="40"/>
    </row>
    <row r="100" spans="1:10" ht="12.75">
      <c r="A100" s="6"/>
      <c r="D100" s="40"/>
      <c r="E100" s="40"/>
      <c r="F100" s="40"/>
      <c r="G100" s="40"/>
      <c r="H100" s="40"/>
      <c r="I100" s="40"/>
      <c r="J100" s="40"/>
    </row>
    <row r="101" spans="1:10" ht="12.75">
      <c r="A101" s="6"/>
      <c r="D101" s="40"/>
      <c r="E101" s="40"/>
      <c r="F101" s="40"/>
      <c r="G101" s="40"/>
      <c r="H101" s="40"/>
      <c r="I101" s="40"/>
      <c r="J101" s="40"/>
    </row>
    <row r="102" spans="1:10" ht="12.75">
      <c r="A102" s="6"/>
      <c r="D102" s="40"/>
      <c r="E102" s="40"/>
      <c r="F102" s="40"/>
      <c r="G102" s="40"/>
      <c r="H102" s="40"/>
      <c r="I102" s="40"/>
      <c r="J102" s="40"/>
    </row>
    <row r="103" spans="4:10" ht="12.75">
      <c r="D103" s="40"/>
      <c r="E103" s="40"/>
      <c r="F103" s="40"/>
      <c r="G103" s="40"/>
      <c r="H103" s="40"/>
      <c r="I103" s="40"/>
      <c r="J103" s="40"/>
    </row>
    <row r="104" spans="4:10" ht="12.75">
      <c r="D104" s="40"/>
      <c r="E104" s="40"/>
      <c r="F104" s="40"/>
      <c r="G104" s="40"/>
      <c r="H104" s="40"/>
      <c r="I104" s="40"/>
      <c r="J104" s="40"/>
    </row>
    <row r="105" spans="4:10" ht="12.75">
      <c r="D105" s="40"/>
      <c r="E105" s="40"/>
      <c r="F105" s="40"/>
      <c r="G105" s="40"/>
      <c r="H105" s="40"/>
      <c r="I105" s="40"/>
      <c r="J105" s="40"/>
    </row>
    <row r="106" spans="4:10" ht="12.75">
      <c r="D106" s="40"/>
      <c r="E106" s="40"/>
      <c r="F106" s="40"/>
      <c r="G106" s="40"/>
      <c r="H106" s="40"/>
      <c r="I106" s="40"/>
      <c r="J106" s="40"/>
    </row>
    <row r="107" spans="4:10" ht="12.75">
      <c r="D107" s="40"/>
      <c r="E107" s="40"/>
      <c r="F107" s="40"/>
      <c r="G107" s="40"/>
      <c r="H107" s="40"/>
      <c r="I107" s="40"/>
      <c r="J107" s="40"/>
    </row>
    <row r="108" spans="4:10" ht="12.75">
      <c r="D108" s="40"/>
      <c r="E108" s="40"/>
      <c r="F108" s="40"/>
      <c r="G108" s="40"/>
      <c r="H108" s="40"/>
      <c r="I108" s="40"/>
      <c r="J108" s="40"/>
    </row>
    <row r="109" spans="4:10" ht="12.75">
      <c r="D109" s="40"/>
      <c r="E109" s="40"/>
      <c r="F109" s="40"/>
      <c r="G109" s="40"/>
      <c r="H109" s="40"/>
      <c r="I109" s="40"/>
      <c r="J109" s="40"/>
    </row>
    <row r="110" spans="4:10" ht="12.75">
      <c r="D110" s="40"/>
      <c r="E110" s="40"/>
      <c r="F110" s="40"/>
      <c r="G110" s="40"/>
      <c r="H110" s="40"/>
      <c r="I110" s="40"/>
      <c r="J110" s="40"/>
    </row>
    <row r="111" spans="4:10" ht="12.75">
      <c r="D111" s="40"/>
      <c r="E111" s="40"/>
      <c r="F111" s="40"/>
      <c r="G111" s="40"/>
      <c r="H111" s="40"/>
      <c r="I111" s="40"/>
      <c r="J111" s="40"/>
    </row>
    <row r="112" spans="4:10" ht="12.75">
      <c r="D112" s="40"/>
      <c r="E112" s="40"/>
      <c r="F112" s="40"/>
      <c r="G112" s="40"/>
      <c r="H112" s="40"/>
      <c r="I112" s="40"/>
      <c r="J112" s="40"/>
    </row>
    <row r="113" spans="4:10" ht="12.75">
      <c r="D113" s="40"/>
      <c r="E113" s="40"/>
      <c r="F113" s="40"/>
      <c r="G113" s="40"/>
      <c r="H113" s="40"/>
      <c r="I113" s="40"/>
      <c r="J113" s="40"/>
    </row>
    <row r="114" spans="4:10" ht="12.75">
      <c r="D114" s="40"/>
      <c r="E114" s="40"/>
      <c r="F114" s="40"/>
      <c r="G114" s="40"/>
      <c r="H114" s="40"/>
      <c r="I114" s="40"/>
      <c r="J114" s="40"/>
    </row>
    <row r="115" spans="4:10" ht="12.75">
      <c r="D115" s="40"/>
      <c r="E115" s="40"/>
      <c r="F115" s="40"/>
      <c r="G115" s="40"/>
      <c r="H115" s="40"/>
      <c r="I115" s="40"/>
      <c r="J115" s="40"/>
    </row>
    <row r="116" spans="4:10" ht="12.75">
      <c r="D116" s="40"/>
      <c r="E116" s="40"/>
      <c r="F116" s="40"/>
      <c r="G116" s="40"/>
      <c r="H116" s="40"/>
      <c r="I116" s="40"/>
      <c r="J116" s="40"/>
    </row>
    <row r="117" spans="4:10" ht="12.75">
      <c r="D117" s="40"/>
      <c r="E117" s="40"/>
      <c r="F117" s="40"/>
      <c r="G117" s="40"/>
      <c r="H117" s="40"/>
      <c r="I117" s="40"/>
      <c r="J117" s="40"/>
    </row>
    <row r="118" spans="4:10" ht="12.75">
      <c r="D118" s="40"/>
      <c r="E118" s="40"/>
      <c r="F118" s="40"/>
      <c r="G118" s="40"/>
      <c r="H118" s="40"/>
      <c r="I118" s="40"/>
      <c r="J118" s="40"/>
    </row>
    <row r="119" spans="4:10" ht="12.75">
      <c r="D119" s="40"/>
      <c r="E119" s="40"/>
      <c r="F119" s="40"/>
      <c r="G119" s="40"/>
      <c r="H119" s="40"/>
      <c r="I119" s="40"/>
      <c r="J119" s="40"/>
    </row>
    <row r="120" spans="4:10" ht="12.75">
      <c r="D120" s="40"/>
      <c r="E120" s="40"/>
      <c r="F120" s="40"/>
      <c r="G120" s="40"/>
      <c r="H120" s="40"/>
      <c r="I120" s="40"/>
      <c r="J120" s="40"/>
    </row>
    <row r="121" spans="4:10" ht="12.75">
      <c r="D121" s="40"/>
      <c r="E121" s="40"/>
      <c r="F121" s="40"/>
      <c r="G121" s="40"/>
      <c r="H121" s="40"/>
      <c r="I121" s="40"/>
      <c r="J121" s="40"/>
    </row>
    <row r="122" spans="4:10" ht="12.75">
      <c r="D122" s="40"/>
      <c r="E122" s="40"/>
      <c r="F122" s="40"/>
      <c r="G122" s="40"/>
      <c r="H122" s="40"/>
      <c r="I122" s="40"/>
      <c r="J122" s="40"/>
    </row>
    <row r="123" spans="4:10" ht="12.75">
      <c r="D123" s="40"/>
      <c r="E123" s="40"/>
      <c r="F123" s="40"/>
      <c r="G123" s="40"/>
      <c r="H123" s="40"/>
      <c r="I123" s="40"/>
      <c r="J123" s="40"/>
    </row>
    <row r="124" spans="4:10" ht="12.75">
      <c r="D124" s="40"/>
      <c r="E124" s="40"/>
      <c r="F124" s="40"/>
      <c r="G124" s="40"/>
      <c r="H124" s="40"/>
      <c r="I124" s="40"/>
      <c r="J124" s="40"/>
    </row>
    <row r="125" spans="4:10" ht="12.75">
      <c r="D125" s="40"/>
      <c r="E125" s="40"/>
      <c r="F125" s="40"/>
      <c r="G125" s="40"/>
      <c r="H125" s="40"/>
      <c r="I125" s="40"/>
      <c r="J125" s="40"/>
    </row>
    <row r="126" spans="4:10" ht="12.75">
      <c r="D126" s="40"/>
      <c r="E126" s="40"/>
      <c r="F126" s="40"/>
      <c r="G126" s="40"/>
      <c r="H126" s="40"/>
      <c r="I126" s="40"/>
      <c r="J126" s="40"/>
    </row>
    <row r="127" spans="4:10" ht="12.75">
      <c r="D127" s="40"/>
      <c r="E127" s="40"/>
      <c r="F127" s="40"/>
      <c r="G127" s="40"/>
      <c r="H127" s="40"/>
      <c r="I127" s="40"/>
      <c r="J127" s="40"/>
    </row>
    <row r="128" spans="4:10" ht="12.75">
      <c r="D128" s="40"/>
      <c r="E128" s="40"/>
      <c r="F128" s="40"/>
      <c r="G128" s="40"/>
      <c r="H128" s="40"/>
      <c r="I128" s="40"/>
      <c r="J128" s="40"/>
    </row>
    <row r="129" spans="4:10" ht="12.75">
      <c r="D129" s="40"/>
      <c r="E129" s="40"/>
      <c r="F129" s="40"/>
      <c r="G129" s="40"/>
      <c r="H129" s="40"/>
      <c r="I129" s="40"/>
      <c r="J129" s="40"/>
    </row>
    <row r="130" spans="4:10" ht="12.75">
      <c r="D130" s="40"/>
      <c r="E130" s="40"/>
      <c r="F130" s="40"/>
      <c r="G130" s="40"/>
      <c r="H130" s="40"/>
      <c r="I130" s="40"/>
      <c r="J130" s="40"/>
    </row>
    <row r="131" spans="4:10" ht="12.75">
      <c r="D131" s="40"/>
      <c r="E131" s="40"/>
      <c r="F131" s="40"/>
      <c r="G131" s="40"/>
      <c r="H131" s="40"/>
      <c r="I131" s="40"/>
      <c r="J131" s="40"/>
    </row>
    <row r="132" spans="4:10" ht="12.75">
      <c r="D132" s="40"/>
      <c r="E132" s="40"/>
      <c r="F132" s="40"/>
      <c r="G132" s="40"/>
      <c r="H132" s="40"/>
      <c r="I132" s="40"/>
      <c r="J132" s="40"/>
    </row>
    <row r="133" spans="4:10" ht="12.75">
      <c r="D133" s="40"/>
      <c r="E133" s="40"/>
      <c r="F133" s="40"/>
      <c r="G133" s="40"/>
      <c r="H133" s="40"/>
      <c r="I133" s="40"/>
      <c r="J133" s="40"/>
    </row>
    <row r="134" spans="4:10" ht="12.75">
      <c r="D134" s="40"/>
      <c r="E134" s="40"/>
      <c r="F134" s="40"/>
      <c r="G134" s="40"/>
      <c r="H134" s="40"/>
      <c r="I134" s="40"/>
      <c r="J134" s="40"/>
    </row>
    <row r="135" spans="4:10" ht="12.75">
      <c r="D135" s="40"/>
      <c r="E135" s="40"/>
      <c r="F135" s="40"/>
      <c r="G135" s="40"/>
      <c r="H135" s="40"/>
      <c r="I135" s="40"/>
      <c r="J135" s="40"/>
    </row>
    <row r="136" spans="4:10" ht="12.75">
      <c r="D136" s="40"/>
      <c r="E136" s="40"/>
      <c r="F136" s="40"/>
      <c r="G136" s="40"/>
      <c r="H136" s="40"/>
      <c r="I136" s="40"/>
      <c r="J136" s="40"/>
    </row>
    <row r="137" spans="4:10" ht="12.75">
      <c r="D137" s="40"/>
      <c r="E137" s="40"/>
      <c r="F137" s="40"/>
      <c r="G137" s="40"/>
      <c r="H137" s="40"/>
      <c r="I137" s="40"/>
      <c r="J137" s="40"/>
    </row>
    <row r="138" spans="4:10" ht="12.75">
      <c r="D138" s="40"/>
      <c r="E138" s="40"/>
      <c r="F138" s="40"/>
      <c r="G138" s="40"/>
      <c r="H138" s="40"/>
      <c r="I138" s="40"/>
      <c r="J138" s="40"/>
    </row>
    <row r="139" spans="4:10" ht="12.75">
      <c r="D139" s="40"/>
      <c r="E139" s="40"/>
      <c r="F139" s="40"/>
      <c r="G139" s="40"/>
      <c r="H139" s="40"/>
      <c r="I139" s="40"/>
      <c r="J139" s="40"/>
    </row>
  </sheetData>
  <printOptions/>
  <pageMargins left="0.2" right="0.2" top="0.21" bottom="0.46" header="0.17" footer="0.17"/>
  <pageSetup horizontalDpi="600" verticalDpi="600" orientation="landscape" scale="95" r:id="rId1"/>
  <headerFooter alignWithMargins="0">
    <oddFooter>&amp;L9:29 AM&amp;CPage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faucetteb</dc:creator>
  <cp:keywords/>
  <dc:description/>
  <cp:lastModifiedBy>Linda Blossey</cp:lastModifiedBy>
  <cp:lastPrinted>2004-08-31T17:32:02Z</cp:lastPrinted>
  <dcterms:created xsi:type="dcterms:W3CDTF">2004-05-11T23:01:51Z</dcterms:created>
  <dcterms:modified xsi:type="dcterms:W3CDTF">2004-08-31T17:35:41Z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-2004268090</vt:i4>
  </property>
  <property fmtid="{D5CDD505-2E9C-101B-9397-08002B2CF9AE}" pid="3" name="_EmailSubject">
    <vt:lpwstr>8-25-04 BFM Revised SR and Attachments</vt:lpwstr>
  </property>
  <property fmtid="{D5CDD505-2E9C-101B-9397-08002B2CF9AE}" pid="4" name="_AuthorEmail">
    <vt:lpwstr>Janice.Mansfield@METROKC.GOV</vt:lpwstr>
  </property>
  <property fmtid="{D5CDD505-2E9C-101B-9397-08002B2CF9AE}" pid="5" name="_AuthorEmailDisplayName">
    <vt:lpwstr>Mansfield, Janice</vt:lpwstr>
  </property>
  <property fmtid="{D5CDD505-2E9C-101B-9397-08002B2CF9AE}" pid="6" name="_PreviousAdHocReviewCycleID">
    <vt:i4>-1138704919</vt:i4>
  </property>
  <property fmtid="{D5CDD505-2E9C-101B-9397-08002B2CF9AE}" pid="7" name="_ReviewingToolsShownOnce">
    <vt:lpwstr/>
  </property>
</Properties>
</file>