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460" yWindow="2232" windowWidth="11508" windowHeight="8796" activeTab="0"/>
  </bookViews>
  <sheets>
    <sheet name="Fiscal Note" sheetId="1" r:id="rId1"/>
  </sheets>
  <definedNames>
    <definedName name="_xlnm.Print_Area" localSheetId="0">'Fiscal Note'!$A$1:$H$66</definedName>
  </definedNames>
  <calcPr calcId="125725"/>
</workbook>
</file>

<file path=xl/sharedStrings.xml><?xml version="1.0" encoding="utf-8"?>
<sst xmlns="http://schemas.openxmlformats.org/spreadsheetml/2006/main" count="76" uniqueCount="57">
  <si>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</si>
  <si>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</si>
  <si>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</si>
  <si>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</si>
  <si>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</si>
  <si>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</si>
  <si>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</si>
  <si>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</si>
  <si>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</si>
  <si>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</si>
  <si>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</si>
  <si>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</si>
  <si>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</si>
  <si>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</si>
  <si>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</si>
  <si>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Expert Services</t>
  </si>
  <si>
    <t>Note Prepared By:   Krishna Duggirala</t>
  </si>
  <si>
    <t>Affected Agency and/or Agencies:   King County Office of Public Defender (0950)</t>
  </si>
  <si>
    <t>0950</t>
  </si>
  <si>
    <t>General Fund/Office of the Public Defender</t>
  </si>
  <si>
    <r>
      <t>1</t>
    </r>
    <r>
      <rPr>
        <sz val="10"/>
        <rFont val="Arial"/>
        <family val="2"/>
      </rPr>
      <t xml:space="preserve"> Supplemental requested amounts were calculated using a straight line projection of the first nine months of expenditure level. </t>
    </r>
  </si>
  <si>
    <t>Org</t>
  </si>
  <si>
    <t>ITA</t>
  </si>
  <si>
    <t>ITA - Legal Services</t>
  </si>
  <si>
    <r>
      <t>2</t>
    </r>
    <r>
      <rPr>
        <sz val="10"/>
        <rFont val="Arial"/>
        <family val="2"/>
      </rPr>
      <t xml:space="preserve"> This supplemental request covers a one-time appropriation for 2011 only. </t>
    </r>
  </si>
  <si>
    <t>Title:  2011 Supplemental Request for Assigned Counsel and Experts</t>
  </si>
  <si>
    <t xml:space="preserve">          ASSIGNED COUNSEL JUVENILE(2308)</t>
  </si>
  <si>
    <t xml:space="preserve">          ASSIGNED COUNSEL DEPENDCY(2309)</t>
  </si>
  <si>
    <t xml:space="preserve">          ASSIGNED COUNSEL KC MISDE(2310)</t>
  </si>
  <si>
    <t xml:space="preserve">          ASSIGNED COUNSEL FELONY(2311)</t>
  </si>
  <si>
    <t xml:space="preserve">          ASSIGNED COUNSEL CVL(2306)</t>
  </si>
  <si>
    <t xml:space="preserve">          ASSIGNED COUNSL INVOL CMT(2320)</t>
  </si>
  <si>
    <t>Assigned Counsel Total</t>
  </si>
  <si>
    <t xml:space="preserve">       Public Defense Improvement Grant</t>
  </si>
  <si>
    <t>Projected Balance</t>
  </si>
  <si>
    <t>OPD Administration Total</t>
  </si>
  <si>
    <t xml:space="preserve">          FELONY DEFENSE(2301)</t>
  </si>
  <si>
    <t xml:space="preserve">          JUVENILE DEFENSE(2302)</t>
  </si>
  <si>
    <t xml:space="preserve">          MISDEMEANOR(2303)</t>
  </si>
  <si>
    <t xml:space="preserve">          INVOLUNTARY COMMITMENT(2304)</t>
  </si>
  <si>
    <t xml:space="preserve">          DEPENDENCY DEFENSE(2307)</t>
  </si>
  <si>
    <t xml:space="preserve">          COMPLEX LITIGATION(2319)</t>
  </si>
  <si>
    <t xml:space="preserve">          CIVIL CONTEMPT(2323)</t>
  </si>
  <si>
    <t xml:space="preserve">          BECCA REVIEW/PETITION(2326)</t>
  </si>
  <si>
    <t xml:space="preserve">          ITA EXPERT WITNESSES(2340)</t>
  </si>
  <si>
    <t xml:space="preserve">          CONTRACT AGENCY ADMIN(2342)</t>
  </si>
  <si>
    <t xml:space="preserve">          CALENDARS(2344)</t>
  </si>
  <si>
    <t>OPD Contracts Total</t>
  </si>
  <si>
    <t xml:space="preserve">          EXPERT WITNESS(2315)</t>
  </si>
  <si>
    <t>OPD TOTAL</t>
  </si>
  <si>
    <r>
      <t>3</t>
    </r>
    <r>
      <rPr>
        <sz val="10"/>
        <rFont val="Arial"/>
        <family val="2"/>
      </rPr>
      <t xml:space="preserve"> The requested supplemental would be added to OPD's Legal Services transparency section (6525).</t>
    </r>
  </si>
  <si>
    <t>Ordinance/Motion No.   3rd Omnibus Supplemental Ordinance 2011</t>
  </si>
  <si>
    <t>Note Reviewed By: Krista Camenzind</t>
  </si>
  <si>
    <r>
      <t>Current Year</t>
    </r>
    <r>
      <rPr>
        <vertAlign val="superscript"/>
        <sz val="10.5"/>
        <rFont val="Univers"/>
        <family val="2"/>
      </rPr>
      <t xml:space="preserve"> 1,2,3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</si>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</sst>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6">
    <font>
      <sz val="10"/>
      <name val="Arial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b/>
      <sz val="10"/>
      <color indexed="56"/>
      <name val="Arial"/>
      <family val="2"/>
    </font>
    <font>
      <sz val="11"/>
      <color indexed="20"/>
      <name val="Calibri"/>
      <family val="2"/>
    </font>
    <font>
      <sz val="10"/>
      <color rgb="FF80008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0" xfId="0" applyFont="1" applyFill="1"/>
    <xf numFmtId="0" fontId="0" fillId="0" borderId="0" xfId="0" applyFill="1"/>
    <xf numFmtId="6" fontId="2" fillId="0" borderId="0" xfId="0" applyNumberFormat="1" applyFont="1" applyFill="1"/>
    <xf numFmtId="0" fontId="5" fillId="0" borderId="0" xfId="0" applyFont="1" applyFill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 horizontal="center" wrapText="1"/>
    </xf>
    <xf numFmtId="6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2" xfId="0" applyNumberFormat="1" applyFont="1" applyFill="1" applyBorder="1" applyAlignment="1" quotePrefix="1">
      <alignment horizontal="center"/>
    </xf>
    <xf numFmtId="49" fontId="8" fillId="0" borderId="12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 quotePrefix="1">
      <alignment horizontal="center"/>
    </xf>
    <xf numFmtId="6" fontId="8" fillId="0" borderId="11" xfId="0" applyNumberFormat="1" applyFont="1" applyFill="1" applyBorder="1" applyAlignment="1">
      <alignment horizontal="center"/>
    </xf>
    <xf numFmtId="0" fontId="5" fillId="0" borderId="0" xfId="0" applyFont="1" applyFill="1"/>
    <xf numFmtId="0" fontId="10" fillId="0" borderId="0" xfId="0" applyFont="1"/>
    <xf numFmtId="0" fontId="11" fillId="0" borderId="0" xfId="0" applyFont="1" applyFill="1"/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/>
    <xf numFmtId="164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/>
    <xf numFmtId="0" fontId="2" fillId="0" borderId="10" xfId="0" applyFont="1" applyFill="1" applyBorder="1"/>
    <xf numFmtId="0" fontId="2" fillId="0" borderId="11" xfId="0" applyFont="1" applyFill="1" applyBorder="1" applyAlignment="1">
      <alignment horizontal="left" wrapText="1"/>
    </xf>
    <xf numFmtId="6" fontId="8" fillId="0" borderId="10" xfId="0" applyNumberFormat="1" applyFont="1" applyFill="1" applyBorder="1" applyAlignment="1">
      <alignment horizontal="center"/>
    </xf>
    <xf numFmtId="0" fontId="0" fillId="0" borderId="13" xfId="0" applyFill="1" applyBorder="1"/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 applyAlignment="1" quotePrefix="1">
      <alignment horizontal="center"/>
    </xf>
    <xf numFmtId="0" fontId="12" fillId="0" borderId="15" xfId="0" applyFont="1" applyBorder="1"/>
    <xf numFmtId="166" fontId="8" fillId="0" borderId="10" xfId="18" applyNumberFormat="1" applyFont="1" applyFill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left" wrapText="1"/>
    </xf>
    <xf numFmtId="0" fontId="0" fillId="0" borderId="0" xfId="0" applyBorder="1"/>
    <xf numFmtId="41" fontId="15" fillId="0" borderId="16" xfId="0" applyNumberFormat="1" applyFont="1" applyBorder="1"/>
    <xf numFmtId="41" fontId="0" fillId="0" borderId="16" xfId="0" applyNumberFormat="1" applyFont="1" applyBorder="1"/>
    <xf numFmtId="41" fontId="0" fillId="0" borderId="17" xfId="0" applyNumberFormat="1" applyFont="1" applyBorder="1"/>
    <xf numFmtId="41" fontId="0" fillId="0" borderId="17" xfId="16" applyNumberFormat="1" applyFont="1" applyFill="1" applyBorder="1"/>
    <xf numFmtId="41" fontId="0" fillId="0" borderId="17" xfId="16" applyNumberFormat="1" applyFont="1" applyBorder="1"/>
    <xf numFmtId="41" fontId="15" fillId="0" borderId="15" xfId="0" applyNumberFormat="1" applyFont="1" applyBorder="1"/>
    <xf numFmtId="41" fontId="15" fillId="0" borderId="17" xfId="0" applyNumberFormat="1" applyFont="1" applyBorder="1"/>
    <xf numFmtId="0" fontId="12" fillId="0" borderId="16" xfId="0" applyFont="1" applyBorder="1"/>
    <xf numFmtId="0" fontId="13" fillId="0" borderId="16" xfId="0" applyFont="1" applyFill="1" applyBorder="1" quotePrefix="1"/>
    <xf numFmtId="0" fontId="13" fillId="0" borderId="17" xfId="0" applyFont="1" applyFill="1" applyBorder="1" quotePrefix="1"/>
    <xf numFmtId="0" fontId="14" fillId="0" borderId="17" xfId="0" applyFont="1" applyBorder="1" quotePrefix="1"/>
    <xf numFmtId="0" fontId="12" fillId="0" borderId="17" xfId="0" applyFont="1" applyBorder="1"/>
    <xf numFmtId="0" fontId="12" fillId="0" borderId="15" xfId="0" applyFont="1" applyBorder="1" applyAlignment="1">
      <alignment horizontal="right"/>
    </xf>
    <xf numFmtId="0" fontId="12" fillId="0" borderId="18" xfId="0" applyFont="1" applyBorder="1"/>
    <xf numFmtId="41" fontId="15" fillId="0" borderId="18" xfId="0" applyNumberFormat="1" applyFont="1" applyBorder="1"/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workbookViewId="0" topLeftCell="A1">
      <selection activeCell="B66" sqref="B66"/>
    </sheetView>
  </sheetViews>
  <sheetFormatPr defaultColWidth="9.140625" defaultRowHeight="12.75"/>
  <cols>
    <col min="1" max="1" width="38.421875" style="0" customWidth="1"/>
    <col min="2" max="2" width="11.57421875" style="0" customWidth="1"/>
    <col min="3" max="3" width="11.8515625" style="0" bestFit="1" customWidth="1"/>
    <col min="4" max="4" width="11.57421875" style="0" bestFit="1" customWidth="1"/>
    <col min="5" max="5" width="15.28125" style="0" customWidth="1"/>
    <col min="6" max="6" width="9.7109375" style="0" bestFit="1" customWidth="1"/>
    <col min="7" max="7" width="11.7109375" style="0" bestFit="1" customWidth="1"/>
    <col min="8" max="8" width="10.00390625" style="0" bestFit="1" customWidth="1"/>
  </cols>
  <sheetData>
    <row r="1" spans="1:8" ht="24.6" customHeight="1">
      <c r="A1" s="72" t="s">
        <v>0</v>
      </c>
      <c r="B1" s="72"/>
      <c r="C1" s="72"/>
      <c r="D1" s="72"/>
      <c r="E1" s="72"/>
      <c r="F1" s="72"/>
      <c r="G1" s="72"/>
      <c r="H1" s="72"/>
    </row>
    <row r="2" spans="1:8" ht="14.4" thickBot="1">
      <c r="A2" s="2"/>
      <c r="B2" s="1"/>
      <c r="C2" s="1"/>
      <c r="D2" s="1"/>
      <c r="E2" s="1"/>
      <c r="F2" s="1"/>
      <c r="G2" s="1"/>
      <c r="H2" s="1"/>
    </row>
    <row r="3" spans="1:8" ht="14.4" thickTop="1">
      <c r="A3" s="3" t="s">
        <v>51</v>
      </c>
      <c r="B3" s="4"/>
      <c r="C3" s="5"/>
      <c r="D3" s="5"/>
      <c r="E3" s="5"/>
      <c r="F3" s="5"/>
      <c r="G3" s="5"/>
      <c r="H3" s="6"/>
    </row>
    <row r="4" spans="1:8" ht="13.8">
      <c r="A4" s="7" t="s">
        <v>25</v>
      </c>
      <c r="C4" s="8"/>
      <c r="D4" s="9"/>
      <c r="E4" s="9"/>
      <c r="F4" s="9"/>
      <c r="G4" s="9"/>
      <c r="H4" s="10"/>
    </row>
    <row r="5" spans="1:8" ht="13.8">
      <c r="A5" s="11" t="s">
        <v>17</v>
      </c>
      <c r="B5" s="12"/>
      <c r="C5" s="12"/>
      <c r="D5" s="12"/>
      <c r="E5" s="12"/>
      <c r="F5" s="12"/>
      <c r="G5" s="12"/>
      <c r="H5" s="13"/>
    </row>
    <row r="6" spans="1:8" ht="13.8">
      <c r="A6" s="11" t="s">
        <v>16</v>
      </c>
      <c r="B6" s="12"/>
      <c r="C6" s="12"/>
      <c r="D6" s="12"/>
      <c r="E6" s="12"/>
      <c r="F6" s="12"/>
      <c r="G6" s="12"/>
      <c r="H6" s="13"/>
    </row>
    <row r="7" spans="1:8" ht="14.4" thickBot="1">
      <c r="A7" s="14" t="s">
        <v>52</v>
      </c>
      <c r="B7" s="15"/>
      <c r="C7" s="15"/>
      <c r="D7" s="15"/>
      <c r="E7" s="15"/>
      <c r="F7" s="15"/>
      <c r="G7" s="15"/>
      <c r="H7" s="16"/>
    </row>
    <row r="8" spans="1:8" ht="14.4" thickTop="1">
      <c r="A8" s="17"/>
      <c r="B8" s="18"/>
      <c r="C8" s="17"/>
      <c r="D8" s="12"/>
      <c r="E8" s="12"/>
      <c r="F8" s="12"/>
      <c r="G8" s="12"/>
      <c r="H8" s="12"/>
    </row>
    <row r="9" spans="1:8" ht="13.8">
      <c r="A9" s="12" t="s">
        <v>1</v>
      </c>
      <c r="B9" s="18"/>
      <c r="C9" s="17"/>
      <c r="D9" s="17"/>
      <c r="E9" s="17"/>
      <c r="F9" s="17"/>
      <c r="G9" s="19">
        <f>E27-E19</f>
        <v>301000</v>
      </c>
      <c r="H9" s="17"/>
    </row>
    <row r="10" spans="1:8" ht="13.8">
      <c r="A10" s="20" t="s">
        <v>2</v>
      </c>
      <c r="B10" s="12"/>
      <c r="C10" s="17"/>
      <c r="D10" s="17"/>
      <c r="E10" s="17"/>
      <c r="F10" s="17"/>
      <c r="G10" s="17"/>
      <c r="H10" s="17"/>
    </row>
    <row r="11" spans="1:8" ht="16.2">
      <c r="A11" s="41" t="s">
        <v>3</v>
      </c>
      <c r="B11" s="21"/>
      <c r="C11" s="22" t="s">
        <v>4</v>
      </c>
      <c r="D11" s="22" t="s">
        <v>5</v>
      </c>
      <c r="E11" s="22" t="s">
        <v>53</v>
      </c>
      <c r="F11" s="22" t="s">
        <v>54</v>
      </c>
      <c r="G11" s="22" t="s">
        <v>55</v>
      </c>
      <c r="H11" s="22" t="s">
        <v>56</v>
      </c>
    </row>
    <row r="12" spans="1:8" ht="13.8">
      <c r="A12" s="41"/>
      <c r="B12" s="21"/>
      <c r="C12" s="22" t="s">
        <v>6</v>
      </c>
      <c r="D12" s="22" t="s">
        <v>7</v>
      </c>
      <c r="E12" s="23">
        <v>2011</v>
      </c>
      <c r="F12" s="24">
        <f>E12+1</f>
        <v>2012</v>
      </c>
      <c r="G12" s="24">
        <f>F12+1</f>
        <v>2013</v>
      </c>
      <c r="H12" s="23">
        <f>G12+1</f>
        <v>2014</v>
      </c>
    </row>
    <row r="13" spans="1:8" ht="13.8">
      <c r="A13" s="41" t="s">
        <v>19</v>
      </c>
      <c r="B13" s="21"/>
      <c r="C13" s="22">
        <v>10</v>
      </c>
      <c r="D13" s="22" t="s">
        <v>22</v>
      </c>
      <c r="E13" s="51">
        <v>239000</v>
      </c>
      <c r="F13" s="24"/>
      <c r="G13" s="24"/>
      <c r="H13" s="23"/>
    </row>
    <row r="14" spans="1:8" ht="13.8">
      <c r="A14" s="41"/>
      <c r="B14" s="21"/>
      <c r="C14" s="22"/>
      <c r="D14" s="22"/>
      <c r="E14" s="23"/>
      <c r="F14" s="24"/>
      <c r="G14" s="24"/>
      <c r="H14" s="23"/>
    </row>
    <row r="15" spans="1:8" ht="13.8">
      <c r="A15" s="41"/>
      <c r="B15" s="21"/>
      <c r="C15" s="22"/>
      <c r="D15" s="22"/>
      <c r="E15" s="23"/>
      <c r="F15" s="24"/>
      <c r="G15" s="24"/>
      <c r="H15" s="23"/>
    </row>
    <row r="16" spans="1:8" ht="13.8">
      <c r="A16" s="41"/>
      <c r="B16" s="21"/>
      <c r="C16" s="22"/>
      <c r="D16" s="22"/>
      <c r="E16" s="23"/>
      <c r="F16" s="24"/>
      <c r="G16" s="24"/>
      <c r="H16" s="23"/>
    </row>
    <row r="17" spans="1:8" ht="13.8">
      <c r="A17" s="41"/>
      <c r="B17" s="21"/>
      <c r="C17" s="22"/>
      <c r="D17" s="22"/>
      <c r="E17" s="23"/>
      <c r="F17" s="24"/>
      <c r="G17" s="24"/>
      <c r="H17" s="23"/>
    </row>
    <row r="18" spans="1:8" ht="13.8">
      <c r="A18" s="41"/>
      <c r="B18" s="21"/>
      <c r="C18" s="25"/>
      <c r="D18" s="26"/>
      <c r="E18" s="27"/>
      <c r="F18" s="27"/>
      <c r="G18" s="27"/>
      <c r="H18" s="27"/>
    </row>
    <row r="19" spans="1:8" ht="13.8">
      <c r="A19" s="41"/>
      <c r="B19" s="21" t="s">
        <v>8</v>
      </c>
      <c r="C19" s="22"/>
      <c r="D19" s="22"/>
      <c r="E19" s="42">
        <f>SUM(E13:E18)</f>
        <v>239000</v>
      </c>
      <c r="F19" s="42">
        <f>SUM(F13:F18)</f>
        <v>0</v>
      </c>
      <c r="G19" s="42">
        <f>SUM(G13:G18)</f>
        <v>0</v>
      </c>
      <c r="H19" s="42">
        <f>SUM(H13:H18)</f>
        <v>0</v>
      </c>
    </row>
    <row r="20" spans="1:8" ht="13.8">
      <c r="A20" s="17"/>
      <c r="B20" s="17"/>
      <c r="C20" s="28"/>
      <c r="D20" s="28"/>
      <c r="E20" s="29"/>
      <c r="F20" s="30"/>
      <c r="G20" s="29"/>
      <c r="H20" s="29"/>
    </row>
    <row r="21" spans="1:8" ht="13.8">
      <c r="A21" s="31" t="s">
        <v>9</v>
      </c>
      <c r="B21" s="12"/>
      <c r="C21" s="32"/>
      <c r="D21" s="28"/>
      <c r="E21" s="17"/>
      <c r="F21" s="17"/>
      <c r="G21" s="17"/>
      <c r="H21" s="17"/>
    </row>
    <row r="22" spans="1:8" ht="16.2">
      <c r="A22" s="41" t="s">
        <v>3</v>
      </c>
      <c r="B22" s="21"/>
      <c r="C22" s="22" t="s">
        <v>4</v>
      </c>
      <c r="D22" s="22" t="s">
        <v>10</v>
      </c>
      <c r="E22" s="22" t="s">
        <v>53</v>
      </c>
      <c r="F22" s="22" t="s">
        <v>54</v>
      </c>
      <c r="G22" s="22" t="s">
        <v>55</v>
      </c>
      <c r="H22" s="22" t="s">
        <v>56</v>
      </c>
    </row>
    <row r="23" spans="1:8" ht="13.8">
      <c r="A23" s="41"/>
      <c r="B23" s="21" t="s">
        <v>11</v>
      </c>
      <c r="C23" s="22" t="s">
        <v>6</v>
      </c>
      <c r="D23" s="33"/>
      <c r="E23" s="23">
        <v>2011</v>
      </c>
      <c r="F23" s="24">
        <f>E23+1</f>
        <v>2012</v>
      </c>
      <c r="G23" s="24">
        <f>F23+1</f>
        <v>2013</v>
      </c>
      <c r="H23" s="23">
        <f>G23+1</f>
        <v>2014</v>
      </c>
    </row>
    <row r="24" spans="1:8" ht="13.8">
      <c r="A24" s="41" t="s">
        <v>19</v>
      </c>
      <c r="B24" s="21"/>
      <c r="C24" s="22">
        <v>10</v>
      </c>
      <c r="D24" s="33" t="s">
        <v>18</v>
      </c>
      <c r="E24" s="51">
        <v>540000</v>
      </c>
      <c r="F24" s="24"/>
      <c r="G24" s="24"/>
      <c r="H24" s="23"/>
    </row>
    <row r="25" spans="1:8" ht="13.8">
      <c r="A25" s="41"/>
      <c r="B25" s="21"/>
      <c r="C25" s="22"/>
      <c r="D25" s="33"/>
      <c r="E25" s="23"/>
      <c r="F25" s="24"/>
      <c r="G25" s="24"/>
      <c r="H25" s="23"/>
    </row>
    <row r="26" spans="1:8" ht="13.8">
      <c r="A26" s="41"/>
      <c r="B26" s="21"/>
      <c r="C26" s="25"/>
      <c r="D26" s="34"/>
      <c r="E26" s="27"/>
      <c r="F26" s="27"/>
      <c r="G26" s="27"/>
      <c r="H26" s="27"/>
    </row>
    <row r="27" spans="1:8" ht="13.8">
      <c r="A27" s="41"/>
      <c r="B27" s="21" t="s">
        <v>12</v>
      </c>
      <c r="C27" s="43"/>
      <c r="D27" s="44"/>
      <c r="E27" s="42">
        <f>SUM(E24:E26)</f>
        <v>540000</v>
      </c>
      <c r="F27" s="42">
        <f>SUM(F24:F26)</f>
        <v>0</v>
      </c>
      <c r="G27" s="42">
        <f>SUM(G24:G26)</f>
        <v>0</v>
      </c>
      <c r="H27" s="42">
        <f>SUM(H24:H26)</f>
        <v>0</v>
      </c>
    </row>
    <row r="28" spans="1:8" ht="13.8">
      <c r="A28" s="17"/>
      <c r="B28" s="17"/>
      <c r="C28" s="17"/>
      <c r="D28" s="17"/>
      <c r="E28" s="29"/>
      <c r="F28" s="29"/>
      <c r="G28" s="29"/>
      <c r="H28" s="29"/>
    </row>
    <row r="29" spans="1:8" ht="13.8">
      <c r="A29" s="31" t="s">
        <v>13</v>
      </c>
      <c r="B29" s="12"/>
      <c r="C29" s="12"/>
      <c r="D29" s="12"/>
      <c r="E29" s="17"/>
      <c r="F29" s="17"/>
      <c r="G29" s="17"/>
      <c r="H29" s="17"/>
    </row>
    <row r="30" spans="1:8" ht="16.2">
      <c r="A30" s="41"/>
      <c r="B30" s="21"/>
      <c r="C30" s="22" t="s">
        <v>4</v>
      </c>
      <c r="D30" s="22" t="s">
        <v>10</v>
      </c>
      <c r="E30" s="22" t="s">
        <v>53</v>
      </c>
      <c r="F30" s="22" t="s">
        <v>54</v>
      </c>
      <c r="G30" s="22" t="s">
        <v>55</v>
      </c>
      <c r="H30" s="22" t="s">
        <v>56</v>
      </c>
    </row>
    <row r="31" spans="1:8" ht="13.8">
      <c r="A31" s="41"/>
      <c r="B31" s="21"/>
      <c r="C31" s="22" t="s">
        <v>6</v>
      </c>
      <c r="D31" s="22"/>
      <c r="E31" s="23">
        <v>2011</v>
      </c>
      <c r="F31" s="24">
        <f>E31+1</f>
        <v>2012</v>
      </c>
      <c r="G31" s="24">
        <f>F31+1</f>
        <v>2013</v>
      </c>
      <c r="H31" s="23">
        <f>G31+1</f>
        <v>2014</v>
      </c>
    </row>
    <row r="32" spans="1:8" ht="13.8">
      <c r="A32" s="41" t="s">
        <v>23</v>
      </c>
      <c r="B32" s="21"/>
      <c r="C32" s="22">
        <v>10</v>
      </c>
      <c r="D32" s="49" t="s">
        <v>18</v>
      </c>
      <c r="E32" s="51">
        <v>239000</v>
      </c>
      <c r="F32" s="24"/>
      <c r="G32" s="24"/>
      <c r="H32" s="23"/>
    </row>
    <row r="33" spans="1:8" ht="13.8">
      <c r="A33" s="41" t="s">
        <v>15</v>
      </c>
      <c r="B33" s="21"/>
      <c r="C33" s="22">
        <v>10</v>
      </c>
      <c r="D33" s="49" t="s">
        <v>18</v>
      </c>
      <c r="E33" s="51">
        <v>301000</v>
      </c>
      <c r="F33" s="24"/>
      <c r="G33" s="24"/>
      <c r="H33" s="23"/>
    </row>
    <row r="34" spans="1:8" ht="13.8">
      <c r="A34" s="41"/>
      <c r="B34" s="21"/>
      <c r="C34" s="22"/>
      <c r="D34" s="40"/>
      <c r="E34" s="23"/>
      <c r="F34" s="24"/>
      <c r="G34" s="24"/>
      <c r="H34" s="23"/>
    </row>
    <row r="35" spans="1:8" ht="13.8">
      <c r="A35" s="45"/>
      <c r="B35" s="21"/>
      <c r="C35" s="35"/>
      <c r="D35" s="34"/>
      <c r="E35" s="27"/>
      <c r="F35" s="27"/>
      <c r="G35" s="36"/>
      <c r="H35" s="46"/>
    </row>
    <row r="36" spans="1:8" ht="13.8">
      <c r="A36" s="47"/>
      <c r="B36" s="48" t="s">
        <v>12</v>
      </c>
      <c r="C36" s="43"/>
      <c r="D36" s="44"/>
      <c r="E36" s="42">
        <f>SUM(E32:E35)</f>
        <v>540000</v>
      </c>
      <c r="F36" s="42">
        <f>SUM(F33:F35)</f>
        <v>0</v>
      </c>
      <c r="G36" s="42">
        <f>SUM(G33:G35)</f>
        <v>0</v>
      </c>
      <c r="H36" s="42">
        <f>SUM(H33:H35)</f>
        <v>0</v>
      </c>
    </row>
    <row r="37" spans="1:8" ht="13.8">
      <c r="A37" s="37" t="s">
        <v>14</v>
      </c>
      <c r="B37" s="17"/>
      <c r="C37" s="17"/>
      <c r="D37" s="17"/>
      <c r="E37" s="29"/>
      <c r="F37" s="29"/>
      <c r="G37" s="29"/>
      <c r="H37" s="29"/>
    </row>
    <row r="38" spans="1:8" ht="17.25" customHeight="1">
      <c r="A38" s="70" t="s">
        <v>20</v>
      </c>
      <c r="B38" s="71"/>
      <c r="C38" s="71"/>
      <c r="D38" s="71"/>
      <c r="E38" s="71"/>
      <c r="F38" s="71"/>
      <c r="G38" s="71"/>
      <c r="H38" s="71"/>
    </row>
    <row r="39" spans="1:8" ht="15.6">
      <c r="A39" s="39" t="s">
        <v>24</v>
      </c>
      <c r="B39" s="18"/>
      <c r="C39" s="18"/>
      <c r="D39" s="18"/>
      <c r="E39" s="18"/>
      <c r="F39" s="18"/>
      <c r="G39" s="18"/>
      <c r="H39" s="18"/>
    </row>
    <row r="40" spans="1:8" ht="15.6">
      <c r="A40" s="39" t="s">
        <v>50</v>
      </c>
      <c r="B40" s="18"/>
      <c r="C40" s="18"/>
      <c r="D40" s="18"/>
      <c r="E40" s="18"/>
      <c r="F40" s="18"/>
      <c r="G40" s="18"/>
      <c r="H40" s="18"/>
    </row>
    <row r="41" ht="15.6">
      <c r="A41" s="38"/>
    </row>
    <row r="42" spans="1:2" ht="26.4">
      <c r="A42" s="52" t="s">
        <v>21</v>
      </c>
      <c r="B42" s="53" t="s">
        <v>34</v>
      </c>
    </row>
    <row r="43" spans="1:2" ht="12.75">
      <c r="A43" s="62" t="s">
        <v>35</v>
      </c>
      <c r="B43" s="55">
        <v>189921.65599999996</v>
      </c>
    </row>
    <row r="44" spans="1:3" ht="14.4">
      <c r="A44" s="63" t="s">
        <v>30</v>
      </c>
      <c r="B44" s="56">
        <v>5153.130000000001</v>
      </c>
      <c r="C44" s="54"/>
    </row>
    <row r="45" spans="1:3" ht="14.4">
      <c r="A45" s="64" t="s">
        <v>26</v>
      </c>
      <c r="B45" s="57">
        <v>-48301.955000000016</v>
      </c>
      <c r="C45" s="54"/>
    </row>
    <row r="46" spans="1:3" ht="14.4">
      <c r="A46" s="64" t="s">
        <v>27</v>
      </c>
      <c r="B46" s="57">
        <v>1587.1049999999814</v>
      </c>
      <c r="C46" s="54"/>
    </row>
    <row r="47" spans="1:3" ht="14.4">
      <c r="A47" s="64" t="s">
        <v>28</v>
      </c>
      <c r="B47" s="57">
        <v>-75780.82</v>
      </c>
      <c r="C47" s="54"/>
    </row>
    <row r="48" spans="1:3" ht="14.4">
      <c r="A48" s="64" t="s">
        <v>29</v>
      </c>
      <c r="B48" s="58">
        <v>-1265545.2400000002</v>
      </c>
      <c r="C48" s="54"/>
    </row>
    <row r="49" spans="1:3" ht="14.4">
      <c r="A49" s="64" t="s">
        <v>31</v>
      </c>
      <c r="B49" s="59">
        <v>246.55999999999995</v>
      </c>
      <c r="C49" s="54"/>
    </row>
    <row r="50" spans="1:3" ht="12.75">
      <c r="A50" s="65" t="s">
        <v>33</v>
      </c>
      <c r="B50" s="57">
        <v>340000</v>
      </c>
      <c r="C50" s="54"/>
    </row>
    <row r="51" spans="1:3" ht="12.75">
      <c r="A51" s="50" t="s">
        <v>32</v>
      </c>
      <c r="B51" s="60">
        <f>SUM(B44:B50)</f>
        <v>-1042641.2200000002</v>
      </c>
      <c r="C51" s="54"/>
    </row>
    <row r="52" spans="1:3" ht="14.4">
      <c r="A52" s="64" t="s">
        <v>36</v>
      </c>
      <c r="B52" s="57">
        <v>-123368.9038000019</v>
      </c>
      <c r="C52" s="54"/>
    </row>
    <row r="53" spans="1:3" ht="14.4">
      <c r="A53" s="64" t="s">
        <v>37</v>
      </c>
      <c r="B53" s="57">
        <v>276004.49</v>
      </c>
      <c r="C53" s="54"/>
    </row>
    <row r="54" spans="1:3" ht="14.4">
      <c r="A54" s="64" t="s">
        <v>38</v>
      </c>
      <c r="B54" s="57">
        <v>-217006.84449999966</v>
      </c>
      <c r="C54" s="54"/>
    </row>
    <row r="55" spans="1:3" ht="14.4">
      <c r="A55" s="64" t="s">
        <v>39</v>
      </c>
      <c r="B55" s="57">
        <v>-239977.6900000001</v>
      </c>
      <c r="C55" s="54"/>
    </row>
    <row r="56" spans="1:2" ht="14.4">
      <c r="A56" s="64" t="s">
        <v>40</v>
      </c>
      <c r="B56" s="57">
        <v>-25785.342999999928</v>
      </c>
    </row>
    <row r="57" spans="1:2" ht="14.4">
      <c r="A57" s="64" t="s">
        <v>41</v>
      </c>
      <c r="B57" s="57">
        <v>1684148.395</v>
      </c>
    </row>
    <row r="58" spans="1:2" ht="14.4">
      <c r="A58" s="64" t="s">
        <v>42</v>
      </c>
      <c r="B58" s="57">
        <v>136314.15039999995</v>
      </c>
    </row>
    <row r="59" spans="1:2" ht="14.4">
      <c r="A59" s="64" t="s">
        <v>43</v>
      </c>
      <c r="B59" s="57">
        <v>-111451.51000000001</v>
      </c>
    </row>
    <row r="60" spans="1:2" ht="14.4">
      <c r="A60" s="64" t="s">
        <v>45</v>
      </c>
      <c r="B60" s="57">
        <v>-298081.1299999999</v>
      </c>
    </row>
    <row r="61" spans="1:2" ht="14.4">
      <c r="A61" s="64" t="s">
        <v>46</v>
      </c>
      <c r="B61" s="57">
        <v>179904</v>
      </c>
    </row>
    <row r="62" spans="1:2" ht="12.75">
      <c r="A62" s="66" t="s">
        <v>47</v>
      </c>
      <c r="B62" s="61">
        <f>SUM(B52:B61)</f>
        <v>1260699.6140999985</v>
      </c>
    </row>
    <row r="63" spans="1:2" ht="14.4">
      <c r="A63" s="63" t="s">
        <v>48</v>
      </c>
      <c r="B63" s="56">
        <v>-986096.645</v>
      </c>
    </row>
    <row r="64" spans="1:2" ht="14.4">
      <c r="A64" s="64" t="s">
        <v>44</v>
      </c>
      <c r="B64" s="57">
        <v>37291.869999999995</v>
      </c>
    </row>
    <row r="65" spans="1:2" ht="13.8" thickBot="1">
      <c r="A65" s="68" t="s">
        <v>47</v>
      </c>
      <c r="B65" s="69">
        <f>B64+B63</f>
        <v>-948804.775</v>
      </c>
    </row>
    <row r="66" spans="1:2" ht="13.8" thickTop="1">
      <c r="A66" s="67" t="s">
        <v>49</v>
      </c>
      <c r="B66" s="60">
        <f>B65+B62+B51+B43</f>
        <v>-540824.7249000018</v>
      </c>
    </row>
  </sheetData>
  <mergeCells count="2">
    <mergeCell ref="A38:H38"/>
    <mergeCell ref="A1:H1"/>
  </mergeCells>
  <printOptions horizontalCentered="1"/>
  <pageMargins left="0.33" right="0.34" top="0.79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2011-10-11T01:19:03Z</cp:lastPrinted>
  <dcterms:created xsi:type="dcterms:W3CDTF">2005-07-14T18:19:00Z</dcterms:created>
  <dcterms:modified xsi:type="dcterms:W3CDTF">2011-10-11T01:21:19Z</dcterms:modified>
  <cp:category/>
  <cp:version/>
  <cp:contentType/>
  <cp:contentStatus/>
</cp:coreProperties>
</file>