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<sst xmlns="http://schemas.openxmlformats.org/spreadsheetml/2006/main" count="468" uniqueCount="237">
  <si>
    <t>FundName</t>
  </si>
  <si>
    <t>Fund</t>
  </si>
  <si>
    <t>Appro</t>
  </si>
  <si>
    <t>Appro Name</t>
  </si>
  <si>
    <t>Budget Reappropriation</t>
  </si>
  <si>
    <t>Supplemental</t>
  </si>
  <si>
    <t>Technical</t>
  </si>
  <si>
    <t>Revenues</t>
  </si>
  <si>
    <t>current expense</t>
  </si>
  <si>
    <t>0010</t>
  </si>
  <si>
    <t>0530</t>
  </si>
  <si>
    <t>District Court</t>
  </si>
  <si>
    <t>S201</t>
  </si>
  <si>
    <t>Additional District Court Staff</t>
  </si>
  <si>
    <t>0540</t>
  </si>
  <si>
    <t>Judicial Administration</t>
  </si>
  <si>
    <t>BR01</t>
  </si>
  <si>
    <t>Drug Court Program</t>
  </si>
  <si>
    <t>BR02</t>
  </si>
  <si>
    <t>0630</t>
  </si>
  <si>
    <t>Boundary Review Board</t>
  </si>
  <si>
    <t>T201</t>
  </si>
  <si>
    <t>Class Comp Reclass Salary Correction</t>
  </si>
  <si>
    <t>0656</t>
  </si>
  <si>
    <t>Internal Support</t>
  </si>
  <si>
    <t>UAC Reallocation</t>
  </si>
  <si>
    <t>0820</t>
  </si>
  <si>
    <t>Jail Health</t>
  </si>
  <si>
    <t>Methadone Treatment for Opiate-Addicted Inmates</t>
  </si>
  <si>
    <t>0910</t>
  </si>
  <si>
    <t>Adult &amp; Juvenile Detention</t>
  </si>
  <si>
    <t>Intake Services Unit</t>
  </si>
  <si>
    <t>fund transfers</t>
  </si>
  <si>
    <t>0015</t>
  </si>
  <si>
    <t>0681</t>
  </si>
  <si>
    <t>CFSA Transfers</t>
  </si>
  <si>
    <t>Adopted Ordinance Technical Correction</t>
  </si>
  <si>
    <t>T203</t>
  </si>
  <si>
    <t>FTE Count Correction</t>
  </si>
  <si>
    <t>road</t>
  </si>
  <si>
    <t>1030</t>
  </si>
  <si>
    <t>0730</t>
  </si>
  <si>
    <t>Roads</t>
  </si>
  <si>
    <t>Reappropriation of Budget Authority to support interfund transfers for a Landmarks Coordinator</t>
  </si>
  <si>
    <t>CX Overhead Rate Adjustment</t>
  </si>
  <si>
    <t>river improvement</t>
  </si>
  <si>
    <t>1050</t>
  </si>
  <si>
    <t>0740</t>
  </si>
  <si>
    <t>River Improvement</t>
  </si>
  <si>
    <t>Alternate FEMA Project-Equipment Purchase</t>
  </si>
  <si>
    <t>emergency medical</t>
  </si>
  <si>
    <t>1190</t>
  </si>
  <si>
    <t>0830</t>
  </si>
  <si>
    <t>Emergency Medical Services (EMS)</t>
  </si>
  <si>
    <t>Web-Based Emergency Medical Dispatch Guidelines Development</t>
  </si>
  <si>
    <t>Carry-Over for the Reginal Data Collection Project</t>
  </si>
  <si>
    <t>water and land resources</t>
  </si>
  <si>
    <t>1210</t>
  </si>
  <si>
    <t>0741</t>
  </si>
  <si>
    <t>Water &amp; Land Resources (WLRD)</t>
  </si>
  <si>
    <t>FTE authority transfer to DNRP</t>
  </si>
  <si>
    <t>S202</t>
  </si>
  <si>
    <t>King Conservation District Operating Projects</t>
  </si>
  <si>
    <t>rural drainage</t>
  </si>
  <si>
    <t>1211</t>
  </si>
  <si>
    <t>0845</t>
  </si>
  <si>
    <t>Rural Drainage</t>
  </si>
  <si>
    <t>afis</t>
  </si>
  <si>
    <t>1220</t>
  </si>
  <si>
    <t>0208</t>
  </si>
  <si>
    <t>Automated Fingerprint Identification System (AFIS)</t>
  </si>
  <si>
    <t>alcoholism and substance abuse</t>
  </si>
  <si>
    <t>1260</t>
  </si>
  <si>
    <t>0960</t>
  </si>
  <si>
    <t>MHCADS - Alcoholism and Substance Abuse</t>
  </si>
  <si>
    <t>local hazardous waste</t>
  </si>
  <si>
    <t>1280</t>
  </si>
  <si>
    <t>0860</t>
  </si>
  <si>
    <t>Local Hazardous Waste</t>
  </si>
  <si>
    <t>Gilmore Research Group Telephone Survey</t>
  </si>
  <si>
    <t>noxious weed</t>
  </si>
  <si>
    <t>1311</t>
  </si>
  <si>
    <t>0384</t>
  </si>
  <si>
    <t>Noxious Weed Control Program</t>
  </si>
  <si>
    <t>development and environmental services</t>
  </si>
  <si>
    <t>1340</t>
  </si>
  <si>
    <t>0325</t>
  </si>
  <si>
    <t>Development &amp; Environmental Svcs. (DDES)</t>
  </si>
  <si>
    <t>parks and recreation</t>
  </si>
  <si>
    <t>1450</t>
  </si>
  <si>
    <t>0640</t>
  </si>
  <si>
    <t>Parks and Recreation</t>
  </si>
  <si>
    <t>public health</t>
  </si>
  <si>
    <t>1800</t>
  </si>
  <si>
    <t>0800</t>
  </si>
  <si>
    <t>Public Health</t>
  </si>
  <si>
    <t>Modular Furniture for 6th &amp; 7th Floors of KCCF - Jail Health</t>
  </si>
  <si>
    <t>Wellcon Report Upgrade Medical Equipment</t>
  </si>
  <si>
    <t>BR03</t>
  </si>
  <si>
    <t>Legend Data Systems Patient ID Card</t>
  </si>
  <si>
    <t>BR04</t>
  </si>
  <si>
    <t>Children &amp; Family Commission Project Lift-Off Opportunity Funds</t>
  </si>
  <si>
    <t>BR05</t>
  </si>
  <si>
    <t>Mental Health &amp; Health Education Svcs for Ingraham Teen Health Ctr</t>
  </si>
  <si>
    <t>BR06</t>
  </si>
  <si>
    <t>HIPAA Compliance with Admin., Physical, &amp; Technical Safeguards</t>
  </si>
  <si>
    <t>BR07</t>
  </si>
  <si>
    <t>CDC Urban Research</t>
  </si>
  <si>
    <t>BR08</t>
  </si>
  <si>
    <t>Healthy Homes II</t>
  </si>
  <si>
    <t>BR09</t>
  </si>
  <si>
    <t>Allies Against Asthma</t>
  </si>
  <si>
    <t>BR10</t>
  </si>
  <si>
    <t>Ryan White-AIDS-I-S</t>
  </si>
  <si>
    <t>BR11</t>
  </si>
  <si>
    <t>Sexual Health Information Program  (SHIP) Contract</t>
  </si>
  <si>
    <t>City of Seattle Council Changes to the Adopted Budget</t>
  </si>
  <si>
    <t>solid waste</t>
  </si>
  <si>
    <t>4040</t>
  </si>
  <si>
    <t>0381</t>
  </si>
  <si>
    <t>Natural Resources and Parks Administration</t>
  </si>
  <si>
    <t>HR Service Delivery Manager</t>
  </si>
  <si>
    <t>0720</t>
  </si>
  <si>
    <t>Solid Waste</t>
  </si>
  <si>
    <t>Brownsfields New Assessment Grant</t>
  </si>
  <si>
    <t>WTD/SWD Coordinated Organics Projects</t>
  </si>
  <si>
    <t>airport</t>
  </si>
  <si>
    <t>4290</t>
  </si>
  <si>
    <t>0710</t>
  </si>
  <si>
    <t>Airport</t>
  </si>
  <si>
    <t>water quality</t>
  </si>
  <si>
    <t>4610</t>
  </si>
  <si>
    <t>4000M</t>
  </si>
  <si>
    <t>Wastewater Treatment</t>
  </si>
  <si>
    <t>public transportation</t>
  </si>
  <si>
    <t>4640</t>
  </si>
  <si>
    <t>5000M</t>
  </si>
  <si>
    <t>Transit</t>
  </si>
  <si>
    <t>5010M</t>
  </si>
  <si>
    <t>DOT Director's Office</t>
  </si>
  <si>
    <t>Air Quality Manager</t>
  </si>
  <si>
    <t>safety and workers compensation</t>
  </si>
  <si>
    <t>5420</t>
  </si>
  <si>
    <t>0666</t>
  </si>
  <si>
    <t>Safety and Claims Management</t>
  </si>
  <si>
    <t>Contingency Account for Safety &amp; Claims Mgmt</t>
  </si>
  <si>
    <t>financial services fund</t>
  </si>
  <si>
    <t>5450</t>
  </si>
  <si>
    <t>0138</t>
  </si>
  <si>
    <t>Finance and Business Operations</t>
  </si>
  <si>
    <t>gis</t>
  </si>
  <si>
    <t>5481</t>
  </si>
  <si>
    <t>3180M</t>
  </si>
  <si>
    <t>Geographic Information Systems (GIS)</t>
  </si>
  <si>
    <t>dcfm-internal service</t>
  </si>
  <si>
    <t>5511</t>
  </si>
  <si>
    <t>0601</t>
  </si>
  <si>
    <t>Facilities Management - Internal Service Fund</t>
  </si>
  <si>
    <t>Restore 2004 Facilities funding for Landmarks Coordinator</t>
  </si>
  <si>
    <t>clark contract administration</t>
  </si>
  <si>
    <t>1371</t>
  </si>
  <si>
    <t>0071</t>
  </si>
  <si>
    <t>OMB/Clark Contract Administration</t>
  </si>
  <si>
    <t>Clark Reappropriation</t>
  </si>
  <si>
    <t>llebg 1999 lbvx8880</t>
  </si>
  <si>
    <t>2150</t>
  </si>
  <si>
    <t>2159</t>
  </si>
  <si>
    <t>LLEBG 1999LBVX8880 Grants II</t>
  </si>
  <si>
    <t>Grant Supplemental Appropriation Request</t>
  </si>
  <si>
    <t>wastewater treatment bond reserve</t>
  </si>
  <si>
    <t>3617</t>
  </si>
  <si>
    <t>3617M</t>
  </si>
  <si>
    <t>Waste Water Treatment Reserve Bond Account 108</t>
  </si>
  <si>
    <t>West Point Settlement Payment</t>
  </si>
  <si>
    <t>Change Item Code</t>
  </si>
  <si>
    <t>Change Item Title</t>
  </si>
  <si>
    <t>Proposed Expenditures</t>
  </si>
  <si>
    <t>Proposed FTEs</t>
  </si>
  <si>
    <t>Proposed Term Limited Positions</t>
  </si>
  <si>
    <t>0010 Total</t>
  </si>
  <si>
    <t>0015 Total</t>
  </si>
  <si>
    <t>1030 Total</t>
  </si>
  <si>
    <t>1050 Total</t>
  </si>
  <si>
    <t>1190 Total</t>
  </si>
  <si>
    <t>1210 Total</t>
  </si>
  <si>
    <t>1211 Total</t>
  </si>
  <si>
    <t>1220 Total</t>
  </si>
  <si>
    <t>1260 Total</t>
  </si>
  <si>
    <t>1280 Total</t>
  </si>
  <si>
    <t>1311 Total</t>
  </si>
  <si>
    <t>1340 Total</t>
  </si>
  <si>
    <t>1450 Total</t>
  </si>
  <si>
    <t>1800 Total</t>
  </si>
  <si>
    <t>4040 Total</t>
  </si>
  <si>
    <t>4290 Total</t>
  </si>
  <si>
    <t>4610 Total</t>
  </si>
  <si>
    <t>4640 Total</t>
  </si>
  <si>
    <t>5420 Total</t>
  </si>
  <si>
    <t>5450 Total</t>
  </si>
  <si>
    <t>5481 Total</t>
  </si>
  <si>
    <t>5511 Total</t>
  </si>
  <si>
    <t>1371 Total</t>
  </si>
  <si>
    <t>2150 Total</t>
  </si>
  <si>
    <t>3617 Total</t>
  </si>
  <si>
    <t>Grand Total</t>
  </si>
  <si>
    <t>0530 Total</t>
  </si>
  <si>
    <t>0540 Total</t>
  </si>
  <si>
    <t>0630 Total</t>
  </si>
  <si>
    <t>0656 Total</t>
  </si>
  <si>
    <t>0820 Total</t>
  </si>
  <si>
    <t>0910 Total</t>
  </si>
  <si>
    <t>0681 Total</t>
  </si>
  <si>
    <t>0730 Total</t>
  </si>
  <si>
    <t>0740 Total</t>
  </si>
  <si>
    <t>0830 Total</t>
  </si>
  <si>
    <t>0741 Total</t>
  </si>
  <si>
    <t>0845 Total</t>
  </si>
  <si>
    <t>0208 Total</t>
  </si>
  <si>
    <t>0960 Total</t>
  </si>
  <si>
    <t>0860 Total</t>
  </si>
  <si>
    <t>0384 Total</t>
  </si>
  <si>
    <t>0325 Total</t>
  </si>
  <si>
    <t>0640 Total</t>
  </si>
  <si>
    <t>0800 Total</t>
  </si>
  <si>
    <t>0381 Total</t>
  </si>
  <si>
    <t>0720 Total</t>
  </si>
  <si>
    <t>0710 Total</t>
  </si>
  <si>
    <t>4000M Total</t>
  </si>
  <si>
    <t>5000M Total</t>
  </si>
  <si>
    <t>5010M Total</t>
  </si>
  <si>
    <t>0666 Total</t>
  </si>
  <si>
    <t>0138 Total</t>
  </si>
  <si>
    <t>3180M Total</t>
  </si>
  <si>
    <t>0601 Total</t>
  </si>
  <si>
    <t>0071 Total</t>
  </si>
  <si>
    <t>2159 Total</t>
  </si>
  <si>
    <t>3617M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</si>
</sst>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9" fontId="0" fillId="0" borderId="0" xfId="15" applyNumberFormat="1" applyAlignment="1">
      <alignment/>
    </xf>
    <xf numFmtId="3" fontId="0" fillId="0" borderId="0" xfId="15" applyNumberFormat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/>
    </xf>
    <xf numFmtId="3" fontId="0" fillId="0" borderId="1" xfId="15" applyNumberFormat="1" applyBorder="1" applyAlignment="1">
      <alignment/>
    </xf>
    <xf numFmtId="39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15" applyNumberFormat="1" applyBorder="1" applyAlignment="1">
      <alignment/>
    </xf>
    <xf numFmtId="39" fontId="0" fillId="0" borderId="2" xfId="15" applyNumberFormat="1" applyBorder="1" applyAlignment="1">
      <alignment/>
    </xf>
    <xf numFmtId="0" fontId="1" fillId="0" borderId="2" xfId="0" applyFont="1" applyBorder="1" applyAlignment="1">
      <alignment/>
    </xf>
    <xf numFmtId="3" fontId="1" fillId="2" borderId="0" xfId="15" applyNumberFormat="1" applyFont="1" applyFill="1" applyAlignment="1">
      <alignment horizontal="right" wrapText="1"/>
    </xf>
    <xf numFmtId="39" fontId="1" fillId="2" borderId="0" xfId="15" applyNumberFormat="1" applyFont="1" applyFill="1" applyAlignment="1">
      <alignment horizontal="right" wrapText="1"/>
    </xf>
    <xf numFmtId="0" fontId="1" fillId="0" borderId="0" xfId="0" applyFont="1" applyAlignment="1">
      <alignment/>
    </xf>
    <xf numFmtId="3" fontId="1" fillId="0" borderId="0" xfId="15" applyNumberFormat="1" applyFont="1" applyAlignment="1">
      <alignment/>
    </xf>
    <xf numFmtId="39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6.140625" style="0" customWidth="1"/>
    <col min="2" max="2" width="15.8515625" style="0" customWidth="1"/>
    <col min="3" max="3" width="6.140625" style="0" customWidth="1"/>
    <col min="4" max="4" width="20.28125" style="0" customWidth="1"/>
    <col min="5" max="5" width="7.8515625" style="0" customWidth="1"/>
    <col min="6" max="6" width="20.421875" style="0" customWidth="1"/>
    <col min="7" max="7" width="12.8515625" style="2" bestFit="1" customWidth="1"/>
    <col min="8" max="8" width="16.28125" style="2" customWidth="1"/>
    <col min="9" max="9" width="15.140625" style="2" customWidth="1"/>
    <col min="10" max="10" width="11.28125" style="2" bestFit="1" customWidth="1"/>
    <col min="11" max="11" width="11.8515625" style="2" bestFit="1" customWidth="1"/>
    <col min="12" max="12" width="10.421875" style="1" customWidth="1"/>
    <col min="13" max="13" width="10.7109375" style="1" customWidth="1"/>
  </cols>
  <sheetData>
    <row r="1" spans="1:13" s="3" customFormat="1" ht="51">
      <c r="A1" s="3" t="s">
        <v>1</v>
      </c>
      <c r="B1" s="3" t="s">
        <v>0</v>
      </c>
      <c r="C1" s="3" t="s">
        <v>2</v>
      </c>
      <c r="D1" s="3" t="s">
        <v>3</v>
      </c>
      <c r="E1" s="3" t="s">
        <v>174</v>
      </c>
      <c r="F1" s="3" t="s">
        <v>175</v>
      </c>
      <c r="G1" s="15" t="s">
        <v>176</v>
      </c>
      <c r="H1" s="15" t="s">
        <v>4</v>
      </c>
      <c r="I1" s="15" t="s">
        <v>5</v>
      </c>
      <c r="J1" s="15" t="s">
        <v>6</v>
      </c>
      <c r="K1" s="15" t="s">
        <v>7</v>
      </c>
      <c r="L1" s="16" t="s">
        <v>177</v>
      </c>
      <c r="M1" s="16" t="s">
        <v>178</v>
      </c>
    </row>
    <row r="2" spans="1:13" ht="12.75" outlineLevel="3">
      <c r="A2" t="s">
        <v>9</v>
      </c>
      <c r="B2" t="s">
        <v>8</v>
      </c>
      <c r="C2" t="s">
        <v>10</v>
      </c>
      <c r="D2" t="s">
        <v>11</v>
      </c>
      <c r="E2" t="s">
        <v>12</v>
      </c>
      <c r="F2" t="s">
        <v>13</v>
      </c>
      <c r="G2" s="2">
        <v>79532</v>
      </c>
      <c r="H2" s="2">
        <v>0</v>
      </c>
      <c r="I2" s="2">
        <v>79532</v>
      </c>
      <c r="J2" s="2">
        <v>0</v>
      </c>
      <c r="K2" s="2">
        <v>0</v>
      </c>
      <c r="L2" s="1">
        <v>3</v>
      </c>
      <c r="M2" s="1">
        <v>0</v>
      </c>
    </row>
    <row r="3" spans="3:13" s="5" customFormat="1" ht="12.75" outlineLevel="2">
      <c r="C3" s="6" t="s">
        <v>205</v>
      </c>
      <c r="G3" s="7">
        <f aca="true" t="shared" si="0" ref="G3:M3">SUBTOTAL(9,G2:G2)</f>
        <v>79532</v>
      </c>
      <c r="H3" s="7">
        <f t="shared" si="0"/>
        <v>0</v>
      </c>
      <c r="I3" s="7">
        <f t="shared" si="0"/>
        <v>79532</v>
      </c>
      <c r="J3" s="7">
        <f t="shared" si="0"/>
        <v>0</v>
      </c>
      <c r="K3" s="7">
        <f t="shared" si="0"/>
        <v>0</v>
      </c>
      <c r="L3" s="8">
        <f t="shared" si="0"/>
        <v>3</v>
      </c>
      <c r="M3" s="8">
        <f t="shared" si="0"/>
        <v>0</v>
      </c>
    </row>
    <row r="4" spans="1:13" ht="12.75" outlineLevel="3">
      <c r="A4" t="s">
        <v>9</v>
      </c>
      <c r="B4" t="s">
        <v>8</v>
      </c>
      <c r="C4" t="s">
        <v>14</v>
      </c>
      <c r="D4" t="s">
        <v>15</v>
      </c>
      <c r="E4" t="s">
        <v>16</v>
      </c>
      <c r="F4" t="s">
        <v>17</v>
      </c>
      <c r="G4" s="2">
        <v>320000</v>
      </c>
      <c r="H4" s="2">
        <v>320000</v>
      </c>
      <c r="I4" s="2">
        <v>0</v>
      </c>
      <c r="J4" s="2">
        <v>0</v>
      </c>
      <c r="K4" s="2">
        <v>0</v>
      </c>
      <c r="L4" s="1">
        <v>0</v>
      </c>
      <c r="M4" s="1">
        <v>0</v>
      </c>
    </row>
    <row r="5" spans="1:13" ht="12.75" outlineLevel="3">
      <c r="A5" t="s">
        <v>9</v>
      </c>
      <c r="B5" t="s">
        <v>8</v>
      </c>
      <c r="C5" t="s">
        <v>14</v>
      </c>
      <c r="D5" t="s">
        <v>15</v>
      </c>
      <c r="E5" t="s">
        <v>18</v>
      </c>
      <c r="F5" t="s">
        <v>17</v>
      </c>
      <c r="G5" s="2">
        <v>50000</v>
      </c>
      <c r="H5" s="2">
        <v>50000</v>
      </c>
      <c r="I5" s="2">
        <v>0</v>
      </c>
      <c r="J5" s="2">
        <v>0</v>
      </c>
      <c r="K5" s="2">
        <v>0</v>
      </c>
      <c r="L5" s="1">
        <v>0</v>
      </c>
      <c r="M5" s="1">
        <v>0</v>
      </c>
    </row>
    <row r="6" spans="3:13" s="5" customFormat="1" ht="12.75" outlineLevel="2">
      <c r="C6" s="9" t="s">
        <v>206</v>
      </c>
      <c r="G6" s="7">
        <f aca="true" t="shared" si="1" ref="G6:M6">SUBTOTAL(9,G4:G5)</f>
        <v>370000</v>
      </c>
      <c r="H6" s="7">
        <f t="shared" si="1"/>
        <v>370000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8">
        <f t="shared" si="1"/>
        <v>0</v>
      </c>
      <c r="M6" s="8">
        <f t="shared" si="1"/>
        <v>0</v>
      </c>
    </row>
    <row r="7" spans="1:13" ht="12.75" outlineLevel="3">
      <c r="A7" t="s">
        <v>9</v>
      </c>
      <c r="B7" t="s">
        <v>8</v>
      </c>
      <c r="C7" t="s">
        <v>19</v>
      </c>
      <c r="D7" t="s">
        <v>20</v>
      </c>
      <c r="E7" t="s">
        <v>21</v>
      </c>
      <c r="F7" t="s">
        <v>22</v>
      </c>
      <c r="G7" s="2">
        <v>3000</v>
      </c>
      <c r="H7" s="2">
        <v>0</v>
      </c>
      <c r="I7" s="2">
        <v>0</v>
      </c>
      <c r="J7" s="2">
        <v>3000</v>
      </c>
      <c r="K7" s="2">
        <v>0</v>
      </c>
      <c r="L7" s="1">
        <v>0</v>
      </c>
      <c r="M7" s="1">
        <v>0</v>
      </c>
    </row>
    <row r="8" spans="3:13" s="5" customFormat="1" ht="12.75" outlineLevel="2">
      <c r="C8" s="9" t="s">
        <v>207</v>
      </c>
      <c r="G8" s="7">
        <f aca="true" t="shared" si="2" ref="G8:M8">SUBTOTAL(9,G7:G7)</f>
        <v>3000</v>
      </c>
      <c r="H8" s="7">
        <f t="shared" si="2"/>
        <v>0</v>
      </c>
      <c r="I8" s="7">
        <f t="shared" si="2"/>
        <v>0</v>
      </c>
      <c r="J8" s="7">
        <f t="shared" si="2"/>
        <v>3000</v>
      </c>
      <c r="K8" s="7">
        <f t="shared" si="2"/>
        <v>0</v>
      </c>
      <c r="L8" s="8">
        <f t="shared" si="2"/>
        <v>0</v>
      </c>
      <c r="M8" s="8">
        <f t="shared" si="2"/>
        <v>0</v>
      </c>
    </row>
    <row r="9" spans="1:13" ht="12.75" outlineLevel="3">
      <c r="A9" t="s">
        <v>9</v>
      </c>
      <c r="B9" t="s">
        <v>8</v>
      </c>
      <c r="C9" t="s">
        <v>23</v>
      </c>
      <c r="D9" t="s">
        <v>24</v>
      </c>
      <c r="E9" t="s">
        <v>12</v>
      </c>
      <c r="F9" t="s">
        <v>25</v>
      </c>
      <c r="G9" s="2">
        <v>101832</v>
      </c>
      <c r="H9" s="2">
        <v>0</v>
      </c>
      <c r="I9" s="2">
        <v>101832</v>
      </c>
      <c r="J9" s="2">
        <v>0</v>
      </c>
      <c r="K9" s="2">
        <v>0</v>
      </c>
      <c r="L9" s="1">
        <v>0</v>
      </c>
      <c r="M9" s="1">
        <v>0</v>
      </c>
    </row>
    <row r="10" spans="3:13" s="5" customFormat="1" ht="12.75" outlineLevel="2">
      <c r="C10" s="9" t="s">
        <v>208</v>
      </c>
      <c r="G10" s="7">
        <f aca="true" t="shared" si="3" ref="G10:M10">SUBTOTAL(9,G9:G9)</f>
        <v>101832</v>
      </c>
      <c r="H10" s="7">
        <f t="shared" si="3"/>
        <v>0</v>
      </c>
      <c r="I10" s="7">
        <f t="shared" si="3"/>
        <v>101832</v>
      </c>
      <c r="J10" s="7">
        <f t="shared" si="3"/>
        <v>0</v>
      </c>
      <c r="K10" s="7">
        <f t="shared" si="3"/>
        <v>0</v>
      </c>
      <c r="L10" s="8">
        <f t="shared" si="3"/>
        <v>0</v>
      </c>
      <c r="M10" s="8">
        <f t="shared" si="3"/>
        <v>0</v>
      </c>
    </row>
    <row r="11" spans="1:13" ht="12.75" outlineLevel="3">
      <c r="A11" t="s">
        <v>9</v>
      </c>
      <c r="B11" t="s">
        <v>8</v>
      </c>
      <c r="C11" t="s">
        <v>26</v>
      </c>
      <c r="D11" t="s">
        <v>27</v>
      </c>
      <c r="E11" t="s">
        <v>12</v>
      </c>
      <c r="F11" t="s">
        <v>28</v>
      </c>
      <c r="G11" s="2">
        <v>199967</v>
      </c>
      <c r="H11" s="2">
        <v>0</v>
      </c>
      <c r="I11" s="2">
        <v>199967</v>
      </c>
      <c r="J11" s="2">
        <v>0</v>
      </c>
      <c r="K11" s="2">
        <v>199967</v>
      </c>
      <c r="L11" s="1">
        <v>2.77</v>
      </c>
      <c r="M11" s="1">
        <v>0</v>
      </c>
    </row>
    <row r="12" spans="3:13" s="5" customFormat="1" ht="12.75" outlineLevel="2">
      <c r="C12" s="9" t="s">
        <v>209</v>
      </c>
      <c r="G12" s="7">
        <f aca="true" t="shared" si="4" ref="G12:M12">SUBTOTAL(9,G11:G11)</f>
        <v>199967</v>
      </c>
      <c r="H12" s="7">
        <f t="shared" si="4"/>
        <v>0</v>
      </c>
      <c r="I12" s="7">
        <f t="shared" si="4"/>
        <v>199967</v>
      </c>
      <c r="J12" s="7">
        <f t="shared" si="4"/>
        <v>0</v>
      </c>
      <c r="K12" s="7">
        <f t="shared" si="4"/>
        <v>199967</v>
      </c>
      <c r="L12" s="8">
        <f t="shared" si="4"/>
        <v>2.77</v>
      </c>
      <c r="M12" s="8">
        <f t="shared" si="4"/>
        <v>0</v>
      </c>
    </row>
    <row r="13" spans="1:13" ht="12.75" outlineLevel="3">
      <c r="A13" t="s">
        <v>9</v>
      </c>
      <c r="B13" t="s">
        <v>8</v>
      </c>
      <c r="C13" t="s">
        <v>29</v>
      </c>
      <c r="D13" t="s">
        <v>30</v>
      </c>
      <c r="E13" t="s">
        <v>16</v>
      </c>
      <c r="F13" t="s">
        <v>31</v>
      </c>
      <c r="G13" s="2">
        <v>50000</v>
      </c>
      <c r="H13" s="2">
        <v>50000</v>
      </c>
      <c r="I13" s="2">
        <v>0</v>
      </c>
      <c r="J13" s="2">
        <v>0</v>
      </c>
      <c r="K13" s="2">
        <v>0</v>
      </c>
      <c r="L13" s="1">
        <v>0</v>
      </c>
      <c r="M13" s="1">
        <v>0</v>
      </c>
    </row>
    <row r="14" spans="3:13" s="5" customFormat="1" ht="12.75" outlineLevel="2">
      <c r="C14" s="9" t="s">
        <v>210</v>
      </c>
      <c r="G14" s="7">
        <f aca="true" t="shared" si="5" ref="G14:M14">SUBTOTAL(9,G13:G13)</f>
        <v>50000</v>
      </c>
      <c r="H14" s="7">
        <f t="shared" si="5"/>
        <v>50000</v>
      </c>
      <c r="I14" s="7">
        <f t="shared" si="5"/>
        <v>0</v>
      </c>
      <c r="J14" s="7">
        <f t="shared" si="5"/>
        <v>0</v>
      </c>
      <c r="K14" s="7">
        <f t="shared" si="5"/>
        <v>0</v>
      </c>
      <c r="L14" s="8">
        <f t="shared" si="5"/>
        <v>0</v>
      </c>
      <c r="M14" s="8">
        <f t="shared" si="5"/>
        <v>0</v>
      </c>
    </row>
    <row r="15" spans="1:13" s="11" customFormat="1" ht="21" customHeight="1" outlineLevel="1" thickBot="1">
      <c r="A15" s="10" t="s">
        <v>179</v>
      </c>
      <c r="G15" s="12">
        <f aca="true" t="shared" si="6" ref="G15:M15">SUBTOTAL(9,G2:G13)</f>
        <v>804331</v>
      </c>
      <c r="H15" s="12">
        <f t="shared" si="6"/>
        <v>420000</v>
      </c>
      <c r="I15" s="12">
        <f t="shared" si="6"/>
        <v>381331</v>
      </c>
      <c r="J15" s="12">
        <f t="shared" si="6"/>
        <v>3000</v>
      </c>
      <c r="K15" s="12">
        <f t="shared" si="6"/>
        <v>199967</v>
      </c>
      <c r="L15" s="13">
        <f t="shared" si="6"/>
        <v>5.77</v>
      </c>
      <c r="M15" s="13">
        <f t="shared" si="6"/>
        <v>0</v>
      </c>
    </row>
    <row r="16" spans="1:13" ht="13.5" outlineLevel="3" thickTop="1">
      <c r="A16" t="s">
        <v>33</v>
      </c>
      <c r="B16" t="s">
        <v>32</v>
      </c>
      <c r="C16" t="s">
        <v>34</v>
      </c>
      <c r="D16" t="s">
        <v>35</v>
      </c>
      <c r="E16" t="s">
        <v>21</v>
      </c>
      <c r="F16" t="s">
        <v>36</v>
      </c>
      <c r="G16" s="2">
        <v>20000</v>
      </c>
      <c r="H16" s="2">
        <v>0</v>
      </c>
      <c r="I16" s="2">
        <v>0</v>
      </c>
      <c r="J16" s="2">
        <v>20000</v>
      </c>
      <c r="K16" s="2">
        <v>20000</v>
      </c>
      <c r="L16" s="1">
        <v>0</v>
      </c>
      <c r="M16" s="1">
        <v>0</v>
      </c>
    </row>
    <row r="17" spans="1:13" ht="12.75" outlineLevel="3">
      <c r="A17" t="s">
        <v>33</v>
      </c>
      <c r="B17" t="s">
        <v>32</v>
      </c>
      <c r="C17" t="s">
        <v>34</v>
      </c>
      <c r="D17" t="s">
        <v>35</v>
      </c>
      <c r="E17" t="s">
        <v>37</v>
      </c>
      <c r="F17" t="s">
        <v>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1">
        <v>0.54</v>
      </c>
      <c r="M17" s="1">
        <v>0</v>
      </c>
    </row>
    <row r="18" spans="3:13" s="5" customFormat="1" ht="12.75" outlineLevel="2">
      <c r="C18" s="9" t="s">
        <v>211</v>
      </c>
      <c r="G18" s="7">
        <f aca="true" t="shared" si="7" ref="G18:M18">SUBTOTAL(9,G16:G17)</f>
        <v>20000</v>
      </c>
      <c r="H18" s="7">
        <f t="shared" si="7"/>
        <v>0</v>
      </c>
      <c r="I18" s="7">
        <f t="shared" si="7"/>
        <v>0</v>
      </c>
      <c r="J18" s="7">
        <f t="shared" si="7"/>
        <v>20000</v>
      </c>
      <c r="K18" s="7">
        <f t="shared" si="7"/>
        <v>20000</v>
      </c>
      <c r="L18" s="8">
        <f t="shared" si="7"/>
        <v>0.54</v>
      </c>
      <c r="M18" s="8">
        <f t="shared" si="7"/>
        <v>0</v>
      </c>
    </row>
    <row r="19" spans="1:13" s="11" customFormat="1" ht="21" customHeight="1" outlineLevel="1" thickBot="1">
      <c r="A19" s="14" t="s">
        <v>180</v>
      </c>
      <c r="G19" s="12">
        <f aca="true" t="shared" si="8" ref="G19:M19">SUBTOTAL(9,G16:G17)</f>
        <v>20000</v>
      </c>
      <c r="H19" s="12">
        <f t="shared" si="8"/>
        <v>0</v>
      </c>
      <c r="I19" s="12">
        <f t="shared" si="8"/>
        <v>0</v>
      </c>
      <c r="J19" s="12">
        <f t="shared" si="8"/>
        <v>20000</v>
      </c>
      <c r="K19" s="12">
        <f t="shared" si="8"/>
        <v>20000</v>
      </c>
      <c r="L19" s="13">
        <f t="shared" si="8"/>
        <v>0.54</v>
      </c>
      <c r="M19" s="13">
        <f t="shared" si="8"/>
        <v>0</v>
      </c>
    </row>
    <row r="20" spans="1:13" ht="13.5" outlineLevel="3" thickTop="1">
      <c r="A20" t="s">
        <v>40</v>
      </c>
      <c r="B20" t="s">
        <v>39</v>
      </c>
      <c r="C20" t="s">
        <v>41</v>
      </c>
      <c r="D20" t="s">
        <v>42</v>
      </c>
      <c r="E20" t="s">
        <v>16</v>
      </c>
      <c r="F20" t="s">
        <v>43</v>
      </c>
      <c r="G20" s="2">
        <v>77815</v>
      </c>
      <c r="H20" s="2">
        <v>77815</v>
      </c>
      <c r="I20" s="2">
        <v>0</v>
      </c>
      <c r="J20" s="2">
        <v>0</v>
      </c>
      <c r="K20" s="2">
        <v>0</v>
      </c>
      <c r="L20" s="1">
        <v>0</v>
      </c>
      <c r="M20" s="1">
        <v>0</v>
      </c>
    </row>
    <row r="21" spans="1:13" ht="12.75" outlineLevel="3">
      <c r="A21" t="s">
        <v>40</v>
      </c>
      <c r="B21" t="s">
        <v>39</v>
      </c>
      <c r="C21" t="s">
        <v>41</v>
      </c>
      <c r="D21" t="s">
        <v>42</v>
      </c>
      <c r="E21" t="s">
        <v>12</v>
      </c>
      <c r="F21" t="s">
        <v>25</v>
      </c>
      <c r="G21" s="2">
        <v>-46944</v>
      </c>
      <c r="H21" s="2">
        <v>0</v>
      </c>
      <c r="I21" s="2">
        <v>-46944</v>
      </c>
      <c r="J21" s="2">
        <v>0</v>
      </c>
      <c r="K21" s="2">
        <v>0</v>
      </c>
      <c r="L21" s="1">
        <v>0</v>
      </c>
      <c r="M21" s="1">
        <v>0</v>
      </c>
    </row>
    <row r="22" spans="1:13" ht="12.75" outlineLevel="3">
      <c r="A22" t="s">
        <v>40</v>
      </c>
      <c r="B22" t="s">
        <v>39</v>
      </c>
      <c r="C22" t="s">
        <v>41</v>
      </c>
      <c r="D22" t="s">
        <v>42</v>
      </c>
      <c r="E22" t="s">
        <v>21</v>
      </c>
      <c r="F22" t="s">
        <v>44</v>
      </c>
      <c r="G22" s="2">
        <v>51438</v>
      </c>
      <c r="H22" s="2">
        <v>0</v>
      </c>
      <c r="I22" s="2">
        <v>0</v>
      </c>
      <c r="J22" s="2">
        <v>51438</v>
      </c>
      <c r="K22" s="2">
        <v>0</v>
      </c>
      <c r="L22" s="1">
        <v>0</v>
      </c>
      <c r="M22" s="1">
        <v>0</v>
      </c>
    </row>
    <row r="23" spans="3:13" s="5" customFormat="1" ht="12.75" outlineLevel="2">
      <c r="C23" s="9" t="s">
        <v>212</v>
      </c>
      <c r="G23" s="7">
        <f aca="true" t="shared" si="9" ref="G23:M23">SUBTOTAL(9,G20:G22)</f>
        <v>82309</v>
      </c>
      <c r="H23" s="7">
        <f t="shared" si="9"/>
        <v>77815</v>
      </c>
      <c r="I23" s="7">
        <f t="shared" si="9"/>
        <v>-46944</v>
      </c>
      <c r="J23" s="7">
        <f t="shared" si="9"/>
        <v>51438</v>
      </c>
      <c r="K23" s="7">
        <f t="shared" si="9"/>
        <v>0</v>
      </c>
      <c r="L23" s="8">
        <f t="shared" si="9"/>
        <v>0</v>
      </c>
      <c r="M23" s="8">
        <f t="shared" si="9"/>
        <v>0</v>
      </c>
    </row>
    <row r="24" spans="1:13" s="11" customFormat="1" ht="21" customHeight="1" outlineLevel="1" thickBot="1">
      <c r="A24" s="14" t="s">
        <v>181</v>
      </c>
      <c r="G24" s="12">
        <f aca="true" t="shared" si="10" ref="G24:M24">SUBTOTAL(9,G20:G22)</f>
        <v>82309</v>
      </c>
      <c r="H24" s="12">
        <f t="shared" si="10"/>
        <v>77815</v>
      </c>
      <c r="I24" s="12">
        <f t="shared" si="10"/>
        <v>-46944</v>
      </c>
      <c r="J24" s="12">
        <f t="shared" si="10"/>
        <v>51438</v>
      </c>
      <c r="K24" s="12">
        <f t="shared" si="10"/>
        <v>0</v>
      </c>
      <c r="L24" s="13">
        <f t="shared" si="10"/>
        <v>0</v>
      </c>
      <c r="M24" s="13">
        <f t="shared" si="10"/>
        <v>0</v>
      </c>
    </row>
    <row r="25" spans="1:13" ht="13.5" outlineLevel="3" thickTop="1">
      <c r="A25" t="s">
        <v>46</v>
      </c>
      <c r="B25" t="s">
        <v>45</v>
      </c>
      <c r="C25" t="s">
        <v>47</v>
      </c>
      <c r="D25" t="s">
        <v>48</v>
      </c>
      <c r="E25" t="s">
        <v>12</v>
      </c>
      <c r="F25" t="s">
        <v>49</v>
      </c>
      <c r="G25" s="2">
        <v>134791</v>
      </c>
      <c r="H25" s="2">
        <v>0</v>
      </c>
      <c r="I25" s="2">
        <v>134791</v>
      </c>
      <c r="J25" s="2">
        <v>0</v>
      </c>
      <c r="K25" s="2">
        <v>134791</v>
      </c>
      <c r="L25" s="1">
        <v>0</v>
      </c>
      <c r="M25" s="1">
        <v>0</v>
      </c>
    </row>
    <row r="26" spans="1:13" ht="12.75" outlineLevel="3">
      <c r="A26" t="s">
        <v>46</v>
      </c>
      <c r="B26" t="s">
        <v>45</v>
      </c>
      <c r="C26" t="s">
        <v>47</v>
      </c>
      <c r="D26" t="s">
        <v>48</v>
      </c>
      <c r="E26" t="s">
        <v>12</v>
      </c>
      <c r="F26" t="s">
        <v>25</v>
      </c>
      <c r="G26" s="2">
        <v>-1651</v>
      </c>
      <c r="H26" s="2">
        <v>0</v>
      </c>
      <c r="I26" s="2">
        <v>-1651</v>
      </c>
      <c r="J26" s="2">
        <v>0</v>
      </c>
      <c r="K26" s="2">
        <v>0</v>
      </c>
      <c r="L26" s="1">
        <v>0</v>
      </c>
      <c r="M26" s="1">
        <v>0</v>
      </c>
    </row>
    <row r="27" spans="3:13" s="5" customFormat="1" ht="12.75" outlineLevel="2">
      <c r="C27" s="9" t="s">
        <v>213</v>
      </c>
      <c r="G27" s="7">
        <f aca="true" t="shared" si="11" ref="G27:M27">SUBTOTAL(9,G25:G26)</f>
        <v>133140</v>
      </c>
      <c r="H27" s="7">
        <f t="shared" si="11"/>
        <v>0</v>
      </c>
      <c r="I27" s="7">
        <f t="shared" si="11"/>
        <v>133140</v>
      </c>
      <c r="J27" s="7">
        <f t="shared" si="11"/>
        <v>0</v>
      </c>
      <c r="K27" s="7">
        <f t="shared" si="11"/>
        <v>134791</v>
      </c>
      <c r="L27" s="8">
        <f t="shared" si="11"/>
        <v>0</v>
      </c>
      <c r="M27" s="8">
        <f t="shared" si="11"/>
        <v>0</v>
      </c>
    </row>
    <row r="28" spans="1:13" s="11" customFormat="1" ht="21" customHeight="1" outlineLevel="1" thickBot="1">
      <c r="A28" s="14" t="s">
        <v>182</v>
      </c>
      <c r="G28" s="12">
        <f aca="true" t="shared" si="12" ref="G28:M28">SUBTOTAL(9,G25:G26)</f>
        <v>133140</v>
      </c>
      <c r="H28" s="12">
        <f t="shared" si="12"/>
        <v>0</v>
      </c>
      <c r="I28" s="12">
        <f t="shared" si="12"/>
        <v>133140</v>
      </c>
      <c r="J28" s="12">
        <f t="shared" si="12"/>
        <v>0</v>
      </c>
      <c r="K28" s="12">
        <f t="shared" si="12"/>
        <v>134791</v>
      </c>
      <c r="L28" s="13">
        <f t="shared" si="12"/>
        <v>0</v>
      </c>
      <c r="M28" s="13">
        <f t="shared" si="12"/>
        <v>0</v>
      </c>
    </row>
    <row r="29" spans="1:13" ht="13.5" outlineLevel="3" thickTop="1">
      <c r="A29" t="s">
        <v>51</v>
      </c>
      <c r="B29" t="s">
        <v>50</v>
      </c>
      <c r="C29" t="s">
        <v>52</v>
      </c>
      <c r="D29" t="s">
        <v>53</v>
      </c>
      <c r="E29" t="s">
        <v>16</v>
      </c>
      <c r="F29" t="s">
        <v>54</v>
      </c>
      <c r="G29" s="2">
        <v>58000</v>
      </c>
      <c r="H29" s="2">
        <v>58000</v>
      </c>
      <c r="I29" s="2">
        <v>0</v>
      </c>
      <c r="J29" s="2">
        <v>0</v>
      </c>
      <c r="K29" s="2">
        <v>0</v>
      </c>
      <c r="L29" s="1">
        <v>0</v>
      </c>
      <c r="M29" s="1">
        <v>0</v>
      </c>
    </row>
    <row r="30" spans="1:13" ht="12.75" outlineLevel="3">
      <c r="A30" t="s">
        <v>51</v>
      </c>
      <c r="B30" t="s">
        <v>50</v>
      </c>
      <c r="C30" t="s">
        <v>52</v>
      </c>
      <c r="D30" t="s">
        <v>53</v>
      </c>
      <c r="E30" t="s">
        <v>18</v>
      </c>
      <c r="F30" t="s">
        <v>55</v>
      </c>
      <c r="G30" s="2">
        <v>72000</v>
      </c>
      <c r="H30" s="2">
        <v>72000</v>
      </c>
      <c r="I30" s="2">
        <v>0</v>
      </c>
      <c r="J30" s="2">
        <v>0</v>
      </c>
      <c r="K30" s="2">
        <v>0</v>
      </c>
      <c r="L30" s="1">
        <v>0</v>
      </c>
      <c r="M30" s="1">
        <v>0</v>
      </c>
    </row>
    <row r="31" spans="1:13" ht="12.75" outlineLevel="3">
      <c r="A31" t="s">
        <v>51</v>
      </c>
      <c r="B31" t="s">
        <v>50</v>
      </c>
      <c r="C31" t="s">
        <v>52</v>
      </c>
      <c r="D31" t="s">
        <v>53</v>
      </c>
      <c r="E31" t="s">
        <v>21</v>
      </c>
      <c r="F31" t="s">
        <v>44</v>
      </c>
      <c r="G31" s="2">
        <v>9937</v>
      </c>
      <c r="H31" s="2">
        <v>0</v>
      </c>
      <c r="I31" s="2">
        <v>0</v>
      </c>
      <c r="J31" s="2">
        <v>9937</v>
      </c>
      <c r="K31" s="2">
        <v>0</v>
      </c>
      <c r="L31" s="1">
        <v>0</v>
      </c>
      <c r="M31" s="1">
        <v>0</v>
      </c>
    </row>
    <row r="32" spans="3:13" s="5" customFormat="1" ht="12.75" outlineLevel="2">
      <c r="C32" s="9" t="s">
        <v>214</v>
      </c>
      <c r="G32" s="7">
        <f aca="true" t="shared" si="13" ref="G32:M32">SUBTOTAL(9,G29:G31)</f>
        <v>139937</v>
      </c>
      <c r="H32" s="7">
        <f t="shared" si="13"/>
        <v>130000</v>
      </c>
      <c r="I32" s="7">
        <f t="shared" si="13"/>
        <v>0</v>
      </c>
      <c r="J32" s="7">
        <f t="shared" si="13"/>
        <v>9937</v>
      </c>
      <c r="K32" s="7">
        <f t="shared" si="13"/>
        <v>0</v>
      </c>
      <c r="L32" s="8">
        <f t="shared" si="13"/>
        <v>0</v>
      </c>
      <c r="M32" s="8">
        <f t="shared" si="13"/>
        <v>0</v>
      </c>
    </row>
    <row r="33" spans="1:13" s="11" customFormat="1" ht="21" customHeight="1" outlineLevel="1" thickBot="1">
      <c r="A33" s="14" t="s">
        <v>183</v>
      </c>
      <c r="G33" s="12">
        <f aca="true" t="shared" si="14" ref="G33:M33">SUBTOTAL(9,G29:G31)</f>
        <v>139937</v>
      </c>
      <c r="H33" s="12">
        <f t="shared" si="14"/>
        <v>130000</v>
      </c>
      <c r="I33" s="12">
        <f t="shared" si="14"/>
        <v>0</v>
      </c>
      <c r="J33" s="12">
        <f t="shared" si="14"/>
        <v>9937</v>
      </c>
      <c r="K33" s="12">
        <f t="shared" si="14"/>
        <v>0</v>
      </c>
      <c r="L33" s="13">
        <f t="shared" si="14"/>
        <v>0</v>
      </c>
      <c r="M33" s="13">
        <f t="shared" si="14"/>
        <v>0</v>
      </c>
    </row>
    <row r="34" spans="1:13" ht="13.5" outlineLevel="3" thickTop="1">
      <c r="A34" t="s">
        <v>57</v>
      </c>
      <c r="B34" t="s">
        <v>56</v>
      </c>
      <c r="C34" t="s">
        <v>58</v>
      </c>
      <c r="D34" t="s">
        <v>59</v>
      </c>
      <c r="E34" t="s">
        <v>12</v>
      </c>
      <c r="F34" t="s">
        <v>60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1">
        <v>-1</v>
      </c>
      <c r="M34" s="1">
        <v>0</v>
      </c>
    </row>
    <row r="35" spans="1:13" ht="12.75" outlineLevel="3">
      <c r="A35" t="s">
        <v>57</v>
      </c>
      <c r="B35" t="s">
        <v>56</v>
      </c>
      <c r="C35" t="s">
        <v>58</v>
      </c>
      <c r="D35" t="s">
        <v>59</v>
      </c>
      <c r="E35" t="s">
        <v>12</v>
      </c>
      <c r="F35" t="s">
        <v>25</v>
      </c>
      <c r="G35" s="2">
        <v>20165</v>
      </c>
      <c r="H35" s="2">
        <v>0</v>
      </c>
      <c r="I35" s="2">
        <v>20165</v>
      </c>
      <c r="J35" s="2">
        <v>0</v>
      </c>
      <c r="K35" s="2">
        <v>0</v>
      </c>
      <c r="L35" s="1">
        <v>0</v>
      </c>
      <c r="M35" s="1">
        <v>0</v>
      </c>
    </row>
    <row r="36" spans="1:13" ht="12.75" outlineLevel="3">
      <c r="A36" t="s">
        <v>57</v>
      </c>
      <c r="B36" t="s">
        <v>56</v>
      </c>
      <c r="C36" t="s">
        <v>58</v>
      </c>
      <c r="D36" t="s">
        <v>59</v>
      </c>
      <c r="E36" t="s">
        <v>61</v>
      </c>
      <c r="F36" t="s">
        <v>62</v>
      </c>
      <c r="G36" s="2">
        <v>498519</v>
      </c>
      <c r="H36" s="2">
        <v>0</v>
      </c>
      <c r="I36" s="2">
        <v>498519</v>
      </c>
      <c r="J36" s="2">
        <v>0</v>
      </c>
      <c r="K36" s="2">
        <v>498519</v>
      </c>
      <c r="L36" s="1">
        <v>0</v>
      </c>
      <c r="M36" s="1">
        <v>0</v>
      </c>
    </row>
    <row r="37" spans="1:13" ht="12.75" outlineLevel="3">
      <c r="A37" t="s">
        <v>57</v>
      </c>
      <c r="B37" t="s">
        <v>56</v>
      </c>
      <c r="C37" t="s">
        <v>58</v>
      </c>
      <c r="D37" t="s">
        <v>59</v>
      </c>
      <c r="E37" t="s">
        <v>21</v>
      </c>
      <c r="F37" t="s">
        <v>44</v>
      </c>
      <c r="G37" s="2">
        <v>20990</v>
      </c>
      <c r="H37" s="2">
        <v>0</v>
      </c>
      <c r="I37" s="2">
        <v>0</v>
      </c>
      <c r="J37" s="2">
        <v>20990</v>
      </c>
      <c r="K37" s="2">
        <v>0</v>
      </c>
      <c r="L37" s="1">
        <v>0</v>
      </c>
      <c r="M37" s="1">
        <v>0</v>
      </c>
    </row>
    <row r="38" spans="3:13" s="5" customFormat="1" ht="12.75" outlineLevel="2">
      <c r="C38" s="9" t="s">
        <v>215</v>
      </c>
      <c r="G38" s="7">
        <f aca="true" t="shared" si="15" ref="G38:M38">SUBTOTAL(9,G34:G37)</f>
        <v>539674</v>
      </c>
      <c r="H38" s="7">
        <f t="shared" si="15"/>
        <v>0</v>
      </c>
      <c r="I38" s="7">
        <f t="shared" si="15"/>
        <v>518684</v>
      </c>
      <c r="J38" s="7">
        <f t="shared" si="15"/>
        <v>20990</v>
      </c>
      <c r="K38" s="7">
        <f t="shared" si="15"/>
        <v>498519</v>
      </c>
      <c r="L38" s="8">
        <f t="shared" si="15"/>
        <v>-1</v>
      </c>
      <c r="M38" s="8">
        <f t="shared" si="15"/>
        <v>0</v>
      </c>
    </row>
    <row r="39" spans="1:13" s="11" customFormat="1" ht="21" customHeight="1" outlineLevel="1" thickBot="1">
      <c r="A39" s="14" t="s">
        <v>184</v>
      </c>
      <c r="G39" s="12">
        <f aca="true" t="shared" si="16" ref="G39:M39">SUBTOTAL(9,G34:G37)</f>
        <v>539674</v>
      </c>
      <c r="H39" s="12">
        <f t="shared" si="16"/>
        <v>0</v>
      </c>
      <c r="I39" s="12">
        <f t="shared" si="16"/>
        <v>518684</v>
      </c>
      <c r="J39" s="12">
        <f t="shared" si="16"/>
        <v>20990</v>
      </c>
      <c r="K39" s="12">
        <f t="shared" si="16"/>
        <v>498519</v>
      </c>
      <c r="L39" s="13">
        <f t="shared" si="16"/>
        <v>-1</v>
      </c>
      <c r="M39" s="13">
        <f t="shared" si="16"/>
        <v>0</v>
      </c>
    </row>
    <row r="40" spans="1:13" ht="13.5" outlineLevel="3" thickTop="1">
      <c r="A40" t="s">
        <v>64</v>
      </c>
      <c r="B40" t="s">
        <v>63</v>
      </c>
      <c r="C40" t="s">
        <v>65</v>
      </c>
      <c r="D40" t="s">
        <v>66</v>
      </c>
      <c r="E40" t="s">
        <v>12</v>
      </c>
      <c r="F40" t="s">
        <v>25</v>
      </c>
      <c r="G40" s="2">
        <v>-1642</v>
      </c>
      <c r="H40" s="2">
        <v>0</v>
      </c>
      <c r="I40" s="2">
        <v>-1642</v>
      </c>
      <c r="J40" s="2">
        <v>0</v>
      </c>
      <c r="K40" s="2">
        <v>0</v>
      </c>
      <c r="L40" s="1">
        <v>0</v>
      </c>
      <c r="M40" s="1">
        <v>0</v>
      </c>
    </row>
    <row r="41" spans="3:13" s="5" customFormat="1" ht="12.75" outlineLevel="2">
      <c r="C41" s="9" t="s">
        <v>216</v>
      </c>
      <c r="G41" s="7">
        <f aca="true" t="shared" si="17" ref="G41:M41">SUBTOTAL(9,G40:G40)</f>
        <v>-1642</v>
      </c>
      <c r="H41" s="7">
        <f t="shared" si="17"/>
        <v>0</v>
      </c>
      <c r="I41" s="7">
        <f t="shared" si="17"/>
        <v>-1642</v>
      </c>
      <c r="J41" s="7">
        <f t="shared" si="17"/>
        <v>0</v>
      </c>
      <c r="K41" s="7">
        <f t="shared" si="17"/>
        <v>0</v>
      </c>
      <c r="L41" s="8">
        <f t="shared" si="17"/>
        <v>0</v>
      </c>
      <c r="M41" s="8">
        <f t="shared" si="17"/>
        <v>0</v>
      </c>
    </row>
    <row r="42" spans="1:13" s="11" customFormat="1" ht="21" customHeight="1" outlineLevel="1" thickBot="1">
      <c r="A42" s="14" t="s">
        <v>185</v>
      </c>
      <c r="G42" s="12">
        <f aca="true" t="shared" si="18" ref="G42:M42">SUBTOTAL(9,G40:G40)</f>
        <v>-1642</v>
      </c>
      <c r="H42" s="12">
        <f t="shared" si="18"/>
        <v>0</v>
      </c>
      <c r="I42" s="12">
        <f t="shared" si="18"/>
        <v>-1642</v>
      </c>
      <c r="J42" s="12">
        <f t="shared" si="18"/>
        <v>0</v>
      </c>
      <c r="K42" s="12">
        <f t="shared" si="18"/>
        <v>0</v>
      </c>
      <c r="L42" s="13">
        <f t="shared" si="18"/>
        <v>0</v>
      </c>
      <c r="M42" s="13">
        <f t="shared" si="18"/>
        <v>0</v>
      </c>
    </row>
    <row r="43" spans="1:13" ht="13.5" outlineLevel="3" thickTop="1">
      <c r="A43" t="s">
        <v>68</v>
      </c>
      <c r="B43" t="s">
        <v>67</v>
      </c>
      <c r="C43" t="s">
        <v>69</v>
      </c>
      <c r="D43" t="s">
        <v>70</v>
      </c>
      <c r="E43" t="s">
        <v>21</v>
      </c>
      <c r="F43" t="s">
        <v>44</v>
      </c>
      <c r="G43" s="2">
        <v>8790</v>
      </c>
      <c r="H43" s="2">
        <v>0</v>
      </c>
      <c r="I43" s="2">
        <v>0</v>
      </c>
      <c r="J43" s="2">
        <v>8790</v>
      </c>
      <c r="K43" s="2">
        <v>0</v>
      </c>
      <c r="L43" s="1">
        <v>0</v>
      </c>
      <c r="M43" s="1">
        <v>0</v>
      </c>
    </row>
    <row r="44" spans="3:13" s="5" customFormat="1" ht="12.75" outlineLevel="2">
      <c r="C44" s="9" t="s">
        <v>217</v>
      </c>
      <c r="G44" s="7">
        <f aca="true" t="shared" si="19" ref="G44:M44">SUBTOTAL(9,G43:G43)</f>
        <v>8790</v>
      </c>
      <c r="H44" s="7">
        <f t="shared" si="19"/>
        <v>0</v>
      </c>
      <c r="I44" s="7">
        <f t="shared" si="19"/>
        <v>0</v>
      </c>
      <c r="J44" s="7">
        <f t="shared" si="19"/>
        <v>8790</v>
      </c>
      <c r="K44" s="7">
        <f t="shared" si="19"/>
        <v>0</v>
      </c>
      <c r="L44" s="8">
        <f t="shared" si="19"/>
        <v>0</v>
      </c>
      <c r="M44" s="8">
        <f t="shared" si="19"/>
        <v>0</v>
      </c>
    </row>
    <row r="45" spans="1:13" s="11" customFormat="1" ht="21" customHeight="1" outlineLevel="1" thickBot="1">
      <c r="A45" s="14" t="s">
        <v>186</v>
      </c>
      <c r="G45" s="12">
        <f aca="true" t="shared" si="20" ref="G45:M45">SUBTOTAL(9,G43:G43)</f>
        <v>8790</v>
      </c>
      <c r="H45" s="12">
        <f t="shared" si="20"/>
        <v>0</v>
      </c>
      <c r="I45" s="12">
        <f t="shared" si="20"/>
        <v>0</v>
      </c>
      <c r="J45" s="12">
        <f t="shared" si="20"/>
        <v>8790</v>
      </c>
      <c r="K45" s="12">
        <f t="shared" si="20"/>
        <v>0</v>
      </c>
      <c r="L45" s="13">
        <f t="shared" si="20"/>
        <v>0</v>
      </c>
      <c r="M45" s="13">
        <f t="shared" si="20"/>
        <v>0</v>
      </c>
    </row>
    <row r="46" spans="1:13" ht="13.5" outlineLevel="3" thickTop="1">
      <c r="A46" t="s">
        <v>72</v>
      </c>
      <c r="B46" t="s">
        <v>71</v>
      </c>
      <c r="C46" t="s">
        <v>73</v>
      </c>
      <c r="D46" t="s">
        <v>74</v>
      </c>
      <c r="E46" t="s">
        <v>21</v>
      </c>
      <c r="F46" t="s">
        <v>44</v>
      </c>
      <c r="G46" s="2">
        <v>7710</v>
      </c>
      <c r="H46" s="2">
        <v>0</v>
      </c>
      <c r="I46" s="2">
        <v>0</v>
      </c>
      <c r="J46" s="2">
        <v>7710</v>
      </c>
      <c r="K46" s="2">
        <v>0</v>
      </c>
      <c r="L46" s="1">
        <v>0</v>
      </c>
      <c r="M46" s="1">
        <v>0</v>
      </c>
    </row>
    <row r="47" spans="3:13" s="5" customFormat="1" ht="12.75" outlineLevel="2">
      <c r="C47" s="9" t="s">
        <v>218</v>
      </c>
      <c r="G47" s="7">
        <f aca="true" t="shared" si="21" ref="G47:M47">SUBTOTAL(9,G46:G46)</f>
        <v>7710</v>
      </c>
      <c r="H47" s="7">
        <f t="shared" si="21"/>
        <v>0</v>
      </c>
      <c r="I47" s="7">
        <f t="shared" si="21"/>
        <v>0</v>
      </c>
      <c r="J47" s="7">
        <f t="shared" si="21"/>
        <v>7710</v>
      </c>
      <c r="K47" s="7">
        <f t="shared" si="21"/>
        <v>0</v>
      </c>
      <c r="L47" s="8">
        <f t="shared" si="21"/>
        <v>0</v>
      </c>
      <c r="M47" s="8">
        <f t="shared" si="21"/>
        <v>0</v>
      </c>
    </row>
    <row r="48" spans="1:13" s="11" customFormat="1" ht="21" customHeight="1" outlineLevel="1" thickBot="1">
      <c r="A48" s="14" t="s">
        <v>187</v>
      </c>
      <c r="G48" s="12">
        <f aca="true" t="shared" si="22" ref="G48:M48">SUBTOTAL(9,G46:G46)</f>
        <v>7710</v>
      </c>
      <c r="H48" s="12">
        <f t="shared" si="22"/>
        <v>0</v>
      </c>
      <c r="I48" s="12">
        <f t="shared" si="22"/>
        <v>0</v>
      </c>
      <c r="J48" s="12">
        <f t="shared" si="22"/>
        <v>7710</v>
      </c>
      <c r="K48" s="12">
        <f t="shared" si="22"/>
        <v>0</v>
      </c>
      <c r="L48" s="13">
        <f t="shared" si="22"/>
        <v>0</v>
      </c>
      <c r="M48" s="13">
        <f t="shared" si="22"/>
        <v>0</v>
      </c>
    </row>
    <row r="49" spans="1:13" ht="13.5" outlineLevel="3" thickTop="1">
      <c r="A49" t="s">
        <v>76</v>
      </c>
      <c r="B49" t="s">
        <v>75</v>
      </c>
      <c r="C49" t="s">
        <v>77</v>
      </c>
      <c r="D49" t="s">
        <v>78</v>
      </c>
      <c r="E49" t="s">
        <v>16</v>
      </c>
      <c r="F49" t="s">
        <v>79</v>
      </c>
      <c r="G49" s="2">
        <v>25000</v>
      </c>
      <c r="H49" s="2">
        <v>25000</v>
      </c>
      <c r="I49" s="2">
        <v>0</v>
      </c>
      <c r="J49" s="2">
        <v>0</v>
      </c>
      <c r="K49" s="2">
        <v>0</v>
      </c>
      <c r="L49" s="1">
        <v>0</v>
      </c>
      <c r="M49" s="1">
        <v>0</v>
      </c>
    </row>
    <row r="50" spans="3:13" s="5" customFormat="1" ht="12.75" outlineLevel="2">
      <c r="C50" s="9" t="s">
        <v>219</v>
      </c>
      <c r="G50" s="7">
        <f aca="true" t="shared" si="23" ref="G50:M50">SUBTOTAL(9,G49:G49)</f>
        <v>25000</v>
      </c>
      <c r="H50" s="7">
        <f t="shared" si="23"/>
        <v>25000</v>
      </c>
      <c r="I50" s="7">
        <f t="shared" si="23"/>
        <v>0</v>
      </c>
      <c r="J50" s="7">
        <f t="shared" si="23"/>
        <v>0</v>
      </c>
      <c r="K50" s="7">
        <f t="shared" si="23"/>
        <v>0</v>
      </c>
      <c r="L50" s="8">
        <f t="shared" si="23"/>
        <v>0</v>
      </c>
      <c r="M50" s="8">
        <f t="shared" si="23"/>
        <v>0</v>
      </c>
    </row>
    <row r="51" spans="1:13" s="11" customFormat="1" ht="21" customHeight="1" outlineLevel="1" thickBot="1">
      <c r="A51" s="14" t="s">
        <v>188</v>
      </c>
      <c r="G51" s="12">
        <f aca="true" t="shared" si="24" ref="G51:M51">SUBTOTAL(9,G49:G49)</f>
        <v>25000</v>
      </c>
      <c r="H51" s="12">
        <f t="shared" si="24"/>
        <v>25000</v>
      </c>
      <c r="I51" s="12">
        <f t="shared" si="24"/>
        <v>0</v>
      </c>
      <c r="J51" s="12">
        <f t="shared" si="24"/>
        <v>0</v>
      </c>
      <c r="K51" s="12">
        <f t="shared" si="24"/>
        <v>0</v>
      </c>
      <c r="L51" s="13">
        <f t="shared" si="24"/>
        <v>0</v>
      </c>
      <c r="M51" s="13">
        <f t="shared" si="24"/>
        <v>0</v>
      </c>
    </row>
    <row r="52" spans="1:13" ht="13.5" outlineLevel="3" thickTop="1">
      <c r="A52" t="s">
        <v>81</v>
      </c>
      <c r="B52" t="s">
        <v>80</v>
      </c>
      <c r="C52" t="s">
        <v>82</v>
      </c>
      <c r="D52" t="s">
        <v>83</v>
      </c>
      <c r="E52" t="s">
        <v>12</v>
      </c>
      <c r="F52" t="s">
        <v>25</v>
      </c>
      <c r="G52" s="2">
        <v>-612</v>
      </c>
      <c r="H52" s="2">
        <v>0</v>
      </c>
      <c r="I52" s="2">
        <v>-612</v>
      </c>
      <c r="J52" s="2">
        <v>0</v>
      </c>
      <c r="K52" s="2">
        <v>0</v>
      </c>
      <c r="L52" s="1">
        <v>0</v>
      </c>
      <c r="M52" s="1">
        <v>0</v>
      </c>
    </row>
    <row r="53" spans="3:13" s="5" customFormat="1" ht="12.75" outlineLevel="2">
      <c r="C53" s="9" t="s">
        <v>220</v>
      </c>
      <c r="G53" s="7">
        <f aca="true" t="shared" si="25" ref="G53:M53">SUBTOTAL(9,G52:G52)</f>
        <v>-612</v>
      </c>
      <c r="H53" s="7">
        <f t="shared" si="25"/>
        <v>0</v>
      </c>
      <c r="I53" s="7">
        <f t="shared" si="25"/>
        <v>-612</v>
      </c>
      <c r="J53" s="7">
        <f t="shared" si="25"/>
        <v>0</v>
      </c>
      <c r="K53" s="7">
        <f t="shared" si="25"/>
        <v>0</v>
      </c>
      <c r="L53" s="8">
        <f t="shared" si="25"/>
        <v>0</v>
      </c>
      <c r="M53" s="8">
        <f t="shared" si="25"/>
        <v>0</v>
      </c>
    </row>
    <row r="54" spans="1:13" s="11" customFormat="1" ht="21" customHeight="1" outlineLevel="1" thickBot="1">
      <c r="A54" s="14" t="s">
        <v>189</v>
      </c>
      <c r="G54" s="12">
        <f aca="true" t="shared" si="26" ref="G54:M54">SUBTOTAL(9,G52:G52)</f>
        <v>-612</v>
      </c>
      <c r="H54" s="12">
        <f t="shared" si="26"/>
        <v>0</v>
      </c>
      <c r="I54" s="12">
        <f t="shared" si="26"/>
        <v>-612</v>
      </c>
      <c r="J54" s="12">
        <f t="shared" si="26"/>
        <v>0</v>
      </c>
      <c r="K54" s="12">
        <f t="shared" si="26"/>
        <v>0</v>
      </c>
      <c r="L54" s="13">
        <f t="shared" si="26"/>
        <v>0</v>
      </c>
      <c r="M54" s="13">
        <f t="shared" si="26"/>
        <v>0</v>
      </c>
    </row>
    <row r="55" spans="1:13" ht="13.5" outlineLevel="3" thickTop="1">
      <c r="A55" t="s">
        <v>85</v>
      </c>
      <c r="B55" t="s">
        <v>84</v>
      </c>
      <c r="C55" t="s">
        <v>86</v>
      </c>
      <c r="D55" t="s">
        <v>87</v>
      </c>
      <c r="E55" t="s">
        <v>16</v>
      </c>
      <c r="F55" t="s">
        <v>43</v>
      </c>
      <c r="G55" s="2">
        <v>10465</v>
      </c>
      <c r="H55" s="2">
        <v>10465</v>
      </c>
      <c r="I55" s="2">
        <v>0</v>
      </c>
      <c r="J55" s="2">
        <v>0</v>
      </c>
      <c r="K55" s="2">
        <v>0</v>
      </c>
      <c r="L55" s="1">
        <v>0</v>
      </c>
      <c r="M55" s="1">
        <v>0</v>
      </c>
    </row>
    <row r="56" spans="1:13" ht="12.75" outlineLevel="3">
      <c r="A56" t="s">
        <v>85</v>
      </c>
      <c r="B56" t="s">
        <v>84</v>
      </c>
      <c r="C56" t="s">
        <v>86</v>
      </c>
      <c r="D56" t="s">
        <v>87</v>
      </c>
      <c r="E56" t="s">
        <v>12</v>
      </c>
      <c r="F56" t="s">
        <v>25</v>
      </c>
      <c r="G56" s="2">
        <v>21587</v>
      </c>
      <c r="H56" s="2">
        <v>0</v>
      </c>
      <c r="I56" s="2">
        <v>21587</v>
      </c>
      <c r="J56" s="2">
        <v>0</v>
      </c>
      <c r="K56" s="2">
        <v>0</v>
      </c>
      <c r="L56" s="1">
        <v>0</v>
      </c>
      <c r="M56" s="1">
        <v>0</v>
      </c>
    </row>
    <row r="57" spans="1:13" ht="12.75" outlineLevel="3">
      <c r="A57" t="s">
        <v>85</v>
      </c>
      <c r="B57" t="s">
        <v>84</v>
      </c>
      <c r="C57" t="s">
        <v>86</v>
      </c>
      <c r="D57" t="s">
        <v>87</v>
      </c>
      <c r="E57" t="s">
        <v>21</v>
      </c>
      <c r="F57" t="s">
        <v>44</v>
      </c>
      <c r="G57" s="2">
        <v>22191</v>
      </c>
      <c r="H57" s="2">
        <v>0</v>
      </c>
      <c r="I57" s="2">
        <v>0</v>
      </c>
      <c r="J57" s="2">
        <v>22191</v>
      </c>
      <c r="K57" s="2">
        <v>0</v>
      </c>
      <c r="L57" s="1">
        <v>0</v>
      </c>
      <c r="M57" s="1">
        <v>0</v>
      </c>
    </row>
    <row r="58" spans="3:13" s="5" customFormat="1" ht="12.75" outlineLevel="2">
      <c r="C58" s="9" t="s">
        <v>221</v>
      </c>
      <c r="G58" s="7">
        <f aca="true" t="shared" si="27" ref="G58:M58">SUBTOTAL(9,G55:G57)</f>
        <v>54243</v>
      </c>
      <c r="H58" s="7">
        <f t="shared" si="27"/>
        <v>10465</v>
      </c>
      <c r="I58" s="7">
        <f t="shared" si="27"/>
        <v>21587</v>
      </c>
      <c r="J58" s="7">
        <f t="shared" si="27"/>
        <v>22191</v>
      </c>
      <c r="K58" s="7">
        <f t="shared" si="27"/>
        <v>0</v>
      </c>
      <c r="L58" s="8">
        <f t="shared" si="27"/>
        <v>0</v>
      </c>
      <c r="M58" s="8">
        <f t="shared" si="27"/>
        <v>0</v>
      </c>
    </row>
    <row r="59" spans="1:13" s="11" customFormat="1" ht="21" customHeight="1" outlineLevel="1" thickBot="1">
      <c r="A59" s="14" t="s">
        <v>190</v>
      </c>
      <c r="G59" s="12">
        <f aca="true" t="shared" si="28" ref="G59:M59">SUBTOTAL(9,G55:G57)</f>
        <v>54243</v>
      </c>
      <c r="H59" s="12">
        <f t="shared" si="28"/>
        <v>10465</v>
      </c>
      <c r="I59" s="12">
        <f t="shared" si="28"/>
        <v>21587</v>
      </c>
      <c r="J59" s="12">
        <f t="shared" si="28"/>
        <v>22191</v>
      </c>
      <c r="K59" s="12">
        <f t="shared" si="28"/>
        <v>0</v>
      </c>
      <c r="L59" s="13">
        <f t="shared" si="28"/>
        <v>0</v>
      </c>
      <c r="M59" s="13">
        <f t="shared" si="28"/>
        <v>0</v>
      </c>
    </row>
    <row r="60" spans="1:13" ht="13.5" outlineLevel="3" thickTop="1">
      <c r="A60" t="s">
        <v>89</v>
      </c>
      <c r="B60" t="s">
        <v>88</v>
      </c>
      <c r="C60" t="s">
        <v>90</v>
      </c>
      <c r="D60" t="s">
        <v>91</v>
      </c>
      <c r="E60" t="s">
        <v>12</v>
      </c>
      <c r="F60" t="s">
        <v>25</v>
      </c>
      <c r="G60" s="2">
        <v>11734</v>
      </c>
      <c r="H60" s="2">
        <v>0</v>
      </c>
      <c r="I60" s="2">
        <v>11734</v>
      </c>
      <c r="J60" s="2">
        <v>0</v>
      </c>
      <c r="K60" s="2">
        <v>0</v>
      </c>
      <c r="L60" s="1">
        <v>0</v>
      </c>
      <c r="M60" s="1">
        <v>0</v>
      </c>
    </row>
    <row r="61" spans="3:13" s="5" customFormat="1" ht="12.75" outlineLevel="2">
      <c r="C61" s="9" t="s">
        <v>222</v>
      </c>
      <c r="G61" s="7">
        <f aca="true" t="shared" si="29" ref="G61:M61">SUBTOTAL(9,G60:G60)</f>
        <v>11734</v>
      </c>
      <c r="H61" s="7">
        <f t="shared" si="29"/>
        <v>0</v>
      </c>
      <c r="I61" s="7">
        <f t="shared" si="29"/>
        <v>11734</v>
      </c>
      <c r="J61" s="7">
        <f t="shared" si="29"/>
        <v>0</v>
      </c>
      <c r="K61" s="7">
        <f t="shared" si="29"/>
        <v>0</v>
      </c>
      <c r="L61" s="8">
        <f t="shared" si="29"/>
        <v>0</v>
      </c>
      <c r="M61" s="8">
        <f t="shared" si="29"/>
        <v>0</v>
      </c>
    </row>
    <row r="62" spans="1:13" s="11" customFormat="1" ht="21" customHeight="1" outlineLevel="1" thickBot="1">
      <c r="A62" s="14" t="s">
        <v>191</v>
      </c>
      <c r="G62" s="12">
        <f aca="true" t="shared" si="30" ref="G62:M62">SUBTOTAL(9,G60:G60)</f>
        <v>11734</v>
      </c>
      <c r="H62" s="12">
        <f t="shared" si="30"/>
        <v>0</v>
      </c>
      <c r="I62" s="12">
        <f t="shared" si="30"/>
        <v>11734</v>
      </c>
      <c r="J62" s="12">
        <f t="shared" si="30"/>
        <v>0</v>
      </c>
      <c r="K62" s="12">
        <f t="shared" si="30"/>
        <v>0</v>
      </c>
      <c r="L62" s="13">
        <f t="shared" si="30"/>
        <v>0</v>
      </c>
      <c r="M62" s="13">
        <f t="shared" si="30"/>
        <v>0</v>
      </c>
    </row>
    <row r="63" spans="1:13" ht="13.5" outlineLevel="3" thickTop="1">
      <c r="A63" t="s">
        <v>93</v>
      </c>
      <c r="B63" t="s">
        <v>92</v>
      </c>
      <c r="C63" t="s">
        <v>94</v>
      </c>
      <c r="D63" t="s">
        <v>95</v>
      </c>
      <c r="E63" t="s">
        <v>16</v>
      </c>
      <c r="F63" t="s">
        <v>96</v>
      </c>
      <c r="G63" s="2">
        <v>200000</v>
      </c>
      <c r="H63" s="2">
        <v>200000</v>
      </c>
      <c r="I63" s="2">
        <v>0</v>
      </c>
      <c r="J63" s="2">
        <v>0</v>
      </c>
      <c r="K63" s="2">
        <v>0</v>
      </c>
      <c r="L63" s="1">
        <v>0</v>
      </c>
      <c r="M63" s="1">
        <v>0</v>
      </c>
    </row>
    <row r="64" spans="1:13" ht="12.75" outlineLevel="3">
      <c r="A64" t="s">
        <v>93</v>
      </c>
      <c r="B64" t="s">
        <v>92</v>
      </c>
      <c r="C64" t="s">
        <v>94</v>
      </c>
      <c r="D64" t="s">
        <v>95</v>
      </c>
      <c r="E64" t="s">
        <v>18</v>
      </c>
      <c r="F64" t="s">
        <v>97</v>
      </c>
      <c r="G64" s="2">
        <v>179000</v>
      </c>
      <c r="H64" s="2">
        <v>179000</v>
      </c>
      <c r="I64" s="2">
        <v>0</v>
      </c>
      <c r="J64" s="2">
        <v>0</v>
      </c>
      <c r="K64" s="2">
        <v>0</v>
      </c>
      <c r="L64" s="1">
        <v>0</v>
      </c>
      <c r="M64" s="1">
        <v>0</v>
      </c>
    </row>
    <row r="65" spans="1:13" ht="12.75" outlineLevel="3">
      <c r="A65" t="s">
        <v>93</v>
      </c>
      <c r="B65" t="s">
        <v>92</v>
      </c>
      <c r="C65" t="s">
        <v>94</v>
      </c>
      <c r="D65" t="s">
        <v>95</v>
      </c>
      <c r="E65" t="s">
        <v>98</v>
      </c>
      <c r="F65" t="s">
        <v>99</v>
      </c>
      <c r="G65" s="2">
        <v>12561</v>
      </c>
      <c r="H65" s="2">
        <v>12561</v>
      </c>
      <c r="I65" s="2">
        <v>0</v>
      </c>
      <c r="J65" s="2">
        <v>0</v>
      </c>
      <c r="K65" s="2">
        <v>0</v>
      </c>
      <c r="L65" s="1">
        <v>0</v>
      </c>
      <c r="M65" s="1">
        <v>0</v>
      </c>
    </row>
    <row r="66" spans="1:13" ht="12.75" outlineLevel="3">
      <c r="A66" t="s">
        <v>93</v>
      </c>
      <c r="B66" t="s">
        <v>92</v>
      </c>
      <c r="C66" t="s">
        <v>94</v>
      </c>
      <c r="D66" t="s">
        <v>95</v>
      </c>
      <c r="E66" t="s">
        <v>100</v>
      </c>
      <c r="F66" t="s">
        <v>101</v>
      </c>
      <c r="G66" s="2">
        <v>22200</v>
      </c>
      <c r="H66" s="2">
        <v>22200</v>
      </c>
      <c r="I66" s="2">
        <v>0</v>
      </c>
      <c r="J66" s="2">
        <v>0</v>
      </c>
      <c r="K66" s="2">
        <v>0</v>
      </c>
      <c r="L66" s="1">
        <v>0</v>
      </c>
      <c r="M66" s="1">
        <v>0</v>
      </c>
    </row>
    <row r="67" spans="1:13" ht="12.75" outlineLevel="3">
      <c r="A67" t="s">
        <v>93</v>
      </c>
      <c r="B67" t="s">
        <v>92</v>
      </c>
      <c r="C67" t="s">
        <v>94</v>
      </c>
      <c r="D67" t="s">
        <v>95</v>
      </c>
      <c r="E67" t="s">
        <v>102</v>
      </c>
      <c r="F67" t="s">
        <v>103</v>
      </c>
      <c r="G67" s="2">
        <v>17991</v>
      </c>
      <c r="H67" s="2">
        <v>17991</v>
      </c>
      <c r="I67" s="2">
        <v>0</v>
      </c>
      <c r="J67" s="2">
        <v>0</v>
      </c>
      <c r="K67" s="2">
        <v>0</v>
      </c>
      <c r="L67" s="1">
        <v>0</v>
      </c>
      <c r="M67" s="1">
        <v>0</v>
      </c>
    </row>
    <row r="68" spans="1:13" ht="12.75" outlineLevel="3">
      <c r="A68" t="s">
        <v>93</v>
      </c>
      <c r="B68" t="s">
        <v>92</v>
      </c>
      <c r="C68" t="s">
        <v>94</v>
      </c>
      <c r="D68" t="s">
        <v>95</v>
      </c>
      <c r="E68" t="s">
        <v>104</v>
      </c>
      <c r="F68" t="s">
        <v>105</v>
      </c>
      <c r="G68" s="2">
        <v>32520</v>
      </c>
      <c r="H68" s="2">
        <v>32520</v>
      </c>
      <c r="I68" s="2">
        <v>0</v>
      </c>
      <c r="J68" s="2">
        <v>0</v>
      </c>
      <c r="K68" s="2">
        <v>0</v>
      </c>
      <c r="L68" s="1">
        <v>0</v>
      </c>
      <c r="M68" s="1">
        <v>0</v>
      </c>
    </row>
    <row r="69" spans="1:13" ht="12.75" outlineLevel="3">
      <c r="A69" t="s">
        <v>93</v>
      </c>
      <c r="B69" t="s">
        <v>92</v>
      </c>
      <c r="C69" t="s">
        <v>94</v>
      </c>
      <c r="D69" t="s">
        <v>95</v>
      </c>
      <c r="E69" t="s">
        <v>106</v>
      </c>
      <c r="F69" t="s">
        <v>107</v>
      </c>
      <c r="G69" s="2">
        <v>61755</v>
      </c>
      <c r="H69" s="2">
        <v>61755</v>
      </c>
      <c r="I69" s="2">
        <v>0</v>
      </c>
      <c r="J69" s="2">
        <v>0</v>
      </c>
      <c r="K69" s="2">
        <v>0</v>
      </c>
      <c r="L69" s="1">
        <v>0</v>
      </c>
      <c r="M69" s="1">
        <v>0</v>
      </c>
    </row>
    <row r="70" spans="1:13" ht="12.75" outlineLevel="3">
      <c r="A70" t="s">
        <v>93</v>
      </c>
      <c r="B70" t="s">
        <v>92</v>
      </c>
      <c r="C70" t="s">
        <v>94</v>
      </c>
      <c r="D70" t="s">
        <v>95</v>
      </c>
      <c r="E70" t="s">
        <v>108</v>
      </c>
      <c r="F70" t="s">
        <v>109</v>
      </c>
      <c r="G70" s="2">
        <v>91341</v>
      </c>
      <c r="H70" s="2">
        <v>91341</v>
      </c>
      <c r="I70" s="2">
        <v>0</v>
      </c>
      <c r="J70" s="2">
        <v>0</v>
      </c>
      <c r="K70" s="2">
        <v>0</v>
      </c>
      <c r="L70" s="1">
        <v>0</v>
      </c>
      <c r="M70" s="1">
        <v>0</v>
      </c>
    </row>
    <row r="71" spans="1:13" ht="12.75" outlineLevel="3">
      <c r="A71" t="s">
        <v>93</v>
      </c>
      <c r="B71" t="s">
        <v>92</v>
      </c>
      <c r="C71" t="s">
        <v>94</v>
      </c>
      <c r="D71" t="s">
        <v>95</v>
      </c>
      <c r="E71" t="s">
        <v>110</v>
      </c>
      <c r="F71" t="s">
        <v>111</v>
      </c>
      <c r="G71" s="2">
        <v>15183</v>
      </c>
      <c r="H71" s="2">
        <v>15183</v>
      </c>
      <c r="I71" s="2">
        <v>0</v>
      </c>
      <c r="J71" s="2">
        <v>0</v>
      </c>
      <c r="K71" s="2">
        <v>0</v>
      </c>
      <c r="L71" s="1">
        <v>0</v>
      </c>
      <c r="M71" s="1">
        <v>0</v>
      </c>
    </row>
    <row r="72" spans="1:13" ht="12.75" outlineLevel="3">
      <c r="A72" t="s">
        <v>93</v>
      </c>
      <c r="B72" t="s">
        <v>92</v>
      </c>
      <c r="C72" t="s">
        <v>94</v>
      </c>
      <c r="D72" t="s">
        <v>95</v>
      </c>
      <c r="E72" t="s">
        <v>112</v>
      </c>
      <c r="F72" t="s">
        <v>113</v>
      </c>
      <c r="G72" s="2">
        <v>307343</v>
      </c>
      <c r="H72" s="2">
        <v>307343</v>
      </c>
      <c r="I72" s="2">
        <v>0</v>
      </c>
      <c r="J72" s="2">
        <v>0</v>
      </c>
      <c r="K72" s="2">
        <v>0</v>
      </c>
      <c r="L72" s="1">
        <v>0</v>
      </c>
      <c r="M72" s="1">
        <v>0</v>
      </c>
    </row>
    <row r="73" spans="1:13" ht="12.75" outlineLevel="3">
      <c r="A73" t="s">
        <v>93</v>
      </c>
      <c r="B73" t="s">
        <v>92</v>
      </c>
      <c r="C73" t="s">
        <v>94</v>
      </c>
      <c r="D73" t="s">
        <v>95</v>
      </c>
      <c r="E73" t="s">
        <v>114</v>
      </c>
      <c r="F73" t="s">
        <v>115</v>
      </c>
      <c r="G73" s="2">
        <v>10000</v>
      </c>
      <c r="H73" s="2">
        <v>10000</v>
      </c>
      <c r="I73" s="2">
        <v>0</v>
      </c>
      <c r="J73" s="2">
        <v>0</v>
      </c>
      <c r="K73" s="2">
        <v>0</v>
      </c>
      <c r="L73" s="1">
        <v>0</v>
      </c>
      <c r="M73" s="1">
        <v>0</v>
      </c>
    </row>
    <row r="74" spans="1:13" ht="12.75" outlineLevel="3">
      <c r="A74" t="s">
        <v>93</v>
      </c>
      <c r="B74" t="s">
        <v>92</v>
      </c>
      <c r="C74" t="s">
        <v>94</v>
      </c>
      <c r="D74" t="s">
        <v>95</v>
      </c>
      <c r="E74" t="s">
        <v>12</v>
      </c>
      <c r="F74" t="s">
        <v>116</v>
      </c>
      <c r="G74" s="2">
        <v>871935</v>
      </c>
      <c r="H74" s="2">
        <v>0</v>
      </c>
      <c r="I74" s="2">
        <v>871935</v>
      </c>
      <c r="J74" s="2">
        <v>0</v>
      </c>
      <c r="K74" s="2">
        <v>871935</v>
      </c>
      <c r="L74" s="1">
        <v>0</v>
      </c>
      <c r="M74" s="1">
        <v>0</v>
      </c>
    </row>
    <row r="75" spans="1:13" ht="12.75" outlineLevel="3">
      <c r="A75" t="s">
        <v>93</v>
      </c>
      <c r="B75" t="s">
        <v>92</v>
      </c>
      <c r="C75" t="s">
        <v>94</v>
      </c>
      <c r="D75" t="s">
        <v>95</v>
      </c>
      <c r="E75" t="s">
        <v>61</v>
      </c>
      <c r="F75" t="s">
        <v>28</v>
      </c>
      <c r="G75" s="2">
        <v>199967</v>
      </c>
      <c r="H75" s="2">
        <v>0</v>
      </c>
      <c r="I75" s="2">
        <v>199967</v>
      </c>
      <c r="J75" s="2">
        <v>0</v>
      </c>
      <c r="K75" s="2">
        <v>199967</v>
      </c>
      <c r="L75" s="1">
        <v>0</v>
      </c>
      <c r="M75" s="1">
        <v>0</v>
      </c>
    </row>
    <row r="76" spans="1:13" ht="12.75" outlineLevel="3">
      <c r="A76" t="s">
        <v>93</v>
      </c>
      <c r="B76" t="s">
        <v>92</v>
      </c>
      <c r="C76" t="s">
        <v>94</v>
      </c>
      <c r="D76" t="s">
        <v>95</v>
      </c>
      <c r="E76" t="s">
        <v>21</v>
      </c>
      <c r="F76" t="s">
        <v>44</v>
      </c>
      <c r="G76" s="2">
        <v>101599</v>
      </c>
      <c r="H76" s="2">
        <v>0</v>
      </c>
      <c r="I76" s="2">
        <v>0</v>
      </c>
      <c r="J76" s="2">
        <v>101599</v>
      </c>
      <c r="K76" s="2">
        <v>0</v>
      </c>
      <c r="L76" s="1">
        <v>0</v>
      </c>
      <c r="M76" s="1">
        <v>0</v>
      </c>
    </row>
    <row r="77" spans="3:13" s="5" customFormat="1" ht="12.75" outlineLevel="2">
      <c r="C77" s="9" t="s">
        <v>223</v>
      </c>
      <c r="G77" s="7">
        <f aca="true" t="shared" si="31" ref="G77:M77">SUBTOTAL(9,G63:G76)</f>
        <v>2123395</v>
      </c>
      <c r="H77" s="7">
        <f t="shared" si="31"/>
        <v>949894</v>
      </c>
      <c r="I77" s="7">
        <f t="shared" si="31"/>
        <v>1071902</v>
      </c>
      <c r="J77" s="7">
        <f t="shared" si="31"/>
        <v>101599</v>
      </c>
      <c r="K77" s="7">
        <f t="shared" si="31"/>
        <v>1071902</v>
      </c>
      <c r="L77" s="8">
        <f t="shared" si="31"/>
        <v>0</v>
      </c>
      <c r="M77" s="8">
        <f t="shared" si="31"/>
        <v>0</v>
      </c>
    </row>
    <row r="78" spans="1:13" s="11" customFormat="1" ht="21" customHeight="1" outlineLevel="1" thickBot="1">
      <c r="A78" s="14" t="s">
        <v>192</v>
      </c>
      <c r="G78" s="12">
        <f aca="true" t="shared" si="32" ref="G78:M78">SUBTOTAL(9,G63:G76)</f>
        <v>2123395</v>
      </c>
      <c r="H78" s="12">
        <f t="shared" si="32"/>
        <v>949894</v>
      </c>
      <c r="I78" s="12">
        <f t="shared" si="32"/>
        <v>1071902</v>
      </c>
      <c r="J78" s="12">
        <f t="shared" si="32"/>
        <v>101599</v>
      </c>
      <c r="K78" s="12">
        <f t="shared" si="32"/>
        <v>1071902</v>
      </c>
      <c r="L78" s="13">
        <f t="shared" si="32"/>
        <v>0</v>
      </c>
      <c r="M78" s="13">
        <f t="shared" si="32"/>
        <v>0</v>
      </c>
    </row>
    <row r="79" spans="1:13" ht="13.5" outlineLevel="3" thickTop="1">
      <c r="A79" t="s">
        <v>118</v>
      </c>
      <c r="B79" t="s">
        <v>117</v>
      </c>
      <c r="C79" t="s">
        <v>119</v>
      </c>
      <c r="D79" t="s">
        <v>120</v>
      </c>
      <c r="E79" t="s">
        <v>12</v>
      </c>
      <c r="F79" t="s">
        <v>121</v>
      </c>
      <c r="G79" s="2">
        <v>55689</v>
      </c>
      <c r="H79" s="2">
        <v>0</v>
      </c>
      <c r="I79" s="2">
        <v>55689</v>
      </c>
      <c r="J79" s="2">
        <v>0</v>
      </c>
      <c r="L79" s="1">
        <v>1</v>
      </c>
      <c r="M79" s="1">
        <v>0</v>
      </c>
    </row>
    <row r="80" spans="1:13" ht="12.75" outlineLevel="3">
      <c r="A80" t="s">
        <v>118</v>
      </c>
      <c r="B80" t="s">
        <v>117</v>
      </c>
      <c r="C80" t="s">
        <v>119</v>
      </c>
      <c r="D80" t="s">
        <v>120</v>
      </c>
      <c r="E80" t="s">
        <v>61</v>
      </c>
      <c r="F80" t="s">
        <v>25</v>
      </c>
      <c r="G80" s="2">
        <v>-111174</v>
      </c>
      <c r="H80" s="2">
        <v>0</v>
      </c>
      <c r="I80" s="2">
        <v>-111174</v>
      </c>
      <c r="J80" s="2">
        <v>0</v>
      </c>
      <c r="K80" s="2">
        <v>-111174</v>
      </c>
      <c r="L80" s="1">
        <v>0</v>
      </c>
      <c r="M80" s="1">
        <v>0</v>
      </c>
    </row>
    <row r="81" spans="3:13" s="5" customFormat="1" ht="12.75" outlineLevel="2">
      <c r="C81" s="9" t="s">
        <v>224</v>
      </c>
      <c r="G81" s="7">
        <f aca="true" t="shared" si="33" ref="G81:M81">SUBTOTAL(9,G79:G80)</f>
        <v>-55485</v>
      </c>
      <c r="H81" s="7">
        <f t="shared" si="33"/>
        <v>0</v>
      </c>
      <c r="I81" s="7">
        <f t="shared" si="33"/>
        <v>-55485</v>
      </c>
      <c r="J81" s="7">
        <f t="shared" si="33"/>
        <v>0</v>
      </c>
      <c r="K81" s="7">
        <f t="shared" si="33"/>
        <v>-111174</v>
      </c>
      <c r="L81" s="8">
        <f t="shared" si="33"/>
        <v>1</v>
      </c>
      <c r="M81" s="8">
        <f t="shared" si="33"/>
        <v>0</v>
      </c>
    </row>
    <row r="82" spans="1:13" ht="12.75" outlineLevel="3">
      <c r="A82" t="s">
        <v>118</v>
      </c>
      <c r="B82" t="s">
        <v>117</v>
      </c>
      <c r="C82" t="s">
        <v>122</v>
      </c>
      <c r="D82" t="s">
        <v>123</v>
      </c>
      <c r="E82" t="s">
        <v>16</v>
      </c>
      <c r="F82" t="s">
        <v>124</v>
      </c>
      <c r="G82" s="2">
        <v>200000</v>
      </c>
      <c r="H82" s="2">
        <v>200000</v>
      </c>
      <c r="I82" s="2">
        <v>0</v>
      </c>
      <c r="J82" s="2">
        <v>0</v>
      </c>
      <c r="K82" s="2">
        <v>200000</v>
      </c>
      <c r="L82" s="1">
        <v>0</v>
      </c>
      <c r="M82" s="1">
        <v>0</v>
      </c>
    </row>
    <row r="83" spans="1:13" ht="12.75" outlineLevel="3">
      <c r="A83" t="s">
        <v>118</v>
      </c>
      <c r="B83" t="s">
        <v>117</v>
      </c>
      <c r="C83" t="s">
        <v>122</v>
      </c>
      <c r="D83" t="s">
        <v>123</v>
      </c>
      <c r="E83" t="s">
        <v>18</v>
      </c>
      <c r="F83" t="s">
        <v>125</v>
      </c>
      <c r="G83" s="2">
        <v>23068</v>
      </c>
      <c r="H83" s="2">
        <v>23068</v>
      </c>
      <c r="I83" s="2">
        <v>0</v>
      </c>
      <c r="J83" s="2">
        <v>0</v>
      </c>
      <c r="K83" s="2">
        <v>0</v>
      </c>
      <c r="L83" s="1">
        <v>0</v>
      </c>
      <c r="M83" s="1">
        <v>0</v>
      </c>
    </row>
    <row r="84" spans="1:13" ht="12.75" outlineLevel="3">
      <c r="A84" t="s">
        <v>118</v>
      </c>
      <c r="B84" t="s">
        <v>117</v>
      </c>
      <c r="C84" t="s">
        <v>122</v>
      </c>
      <c r="D84" t="s">
        <v>123</v>
      </c>
      <c r="E84" t="s">
        <v>12</v>
      </c>
      <c r="F84" t="s">
        <v>25</v>
      </c>
      <c r="G84" s="2">
        <v>-33783</v>
      </c>
      <c r="H84" s="2">
        <v>0</v>
      </c>
      <c r="I84" s="2">
        <v>-33783</v>
      </c>
      <c r="J84" s="2">
        <v>0</v>
      </c>
      <c r="K84" s="2">
        <v>0</v>
      </c>
      <c r="L84" s="1">
        <v>0</v>
      </c>
      <c r="M84" s="1">
        <v>0</v>
      </c>
    </row>
    <row r="85" spans="1:13" ht="12.75" outlineLevel="3">
      <c r="A85" t="s">
        <v>118</v>
      </c>
      <c r="B85" t="s">
        <v>117</v>
      </c>
      <c r="C85" t="s">
        <v>122</v>
      </c>
      <c r="D85" t="s">
        <v>123</v>
      </c>
      <c r="E85" t="s">
        <v>21</v>
      </c>
      <c r="F85" t="s">
        <v>44</v>
      </c>
      <c r="G85" s="2">
        <v>49351</v>
      </c>
      <c r="H85" s="2">
        <v>0</v>
      </c>
      <c r="I85" s="2">
        <v>0</v>
      </c>
      <c r="J85" s="2">
        <v>49351</v>
      </c>
      <c r="K85" s="2">
        <v>0</v>
      </c>
      <c r="L85" s="1">
        <v>0</v>
      </c>
      <c r="M85" s="1">
        <v>0</v>
      </c>
    </row>
    <row r="86" spans="3:13" s="5" customFormat="1" ht="12.75" outlineLevel="2">
      <c r="C86" s="9" t="s">
        <v>225</v>
      </c>
      <c r="G86" s="7">
        <f aca="true" t="shared" si="34" ref="G86:M86">SUBTOTAL(9,G82:G85)</f>
        <v>238636</v>
      </c>
      <c r="H86" s="7">
        <f t="shared" si="34"/>
        <v>223068</v>
      </c>
      <c r="I86" s="7">
        <f t="shared" si="34"/>
        <v>-33783</v>
      </c>
      <c r="J86" s="7">
        <f t="shared" si="34"/>
        <v>49351</v>
      </c>
      <c r="K86" s="7">
        <f t="shared" si="34"/>
        <v>200000</v>
      </c>
      <c r="L86" s="8">
        <f t="shared" si="34"/>
        <v>0</v>
      </c>
      <c r="M86" s="8">
        <f t="shared" si="34"/>
        <v>0</v>
      </c>
    </row>
    <row r="87" spans="1:13" s="11" customFormat="1" ht="21" customHeight="1" outlineLevel="1" thickBot="1">
      <c r="A87" s="14" t="s">
        <v>193</v>
      </c>
      <c r="G87" s="12">
        <f aca="true" t="shared" si="35" ref="G87:M87">SUBTOTAL(9,G79:G85)</f>
        <v>183151</v>
      </c>
      <c r="H87" s="12">
        <f t="shared" si="35"/>
        <v>223068</v>
      </c>
      <c r="I87" s="12">
        <f t="shared" si="35"/>
        <v>-89268</v>
      </c>
      <c r="J87" s="12">
        <f t="shared" si="35"/>
        <v>49351</v>
      </c>
      <c r="K87" s="12">
        <f t="shared" si="35"/>
        <v>88826</v>
      </c>
      <c r="L87" s="13">
        <f t="shared" si="35"/>
        <v>1</v>
      </c>
      <c r="M87" s="13">
        <f t="shared" si="35"/>
        <v>0</v>
      </c>
    </row>
    <row r="88" spans="1:13" ht="13.5" outlineLevel="3" thickTop="1">
      <c r="A88" t="s">
        <v>127</v>
      </c>
      <c r="B88" t="s">
        <v>126</v>
      </c>
      <c r="C88" t="s">
        <v>128</v>
      </c>
      <c r="D88" t="s">
        <v>129</v>
      </c>
      <c r="E88" t="s">
        <v>12</v>
      </c>
      <c r="F88" t="s">
        <v>25</v>
      </c>
      <c r="G88" s="2">
        <v>-12353</v>
      </c>
      <c r="H88" s="2">
        <v>0</v>
      </c>
      <c r="I88" s="2">
        <v>-12353</v>
      </c>
      <c r="J88" s="2">
        <v>0</v>
      </c>
      <c r="K88" s="2">
        <v>0</v>
      </c>
      <c r="L88" s="1">
        <v>0</v>
      </c>
      <c r="M88" s="1">
        <v>0</v>
      </c>
    </row>
    <row r="89" spans="1:13" ht="12.75" outlineLevel="3">
      <c r="A89" t="s">
        <v>127</v>
      </c>
      <c r="B89" t="s">
        <v>126</v>
      </c>
      <c r="C89" t="s">
        <v>128</v>
      </c>
      <c r="D89" t="s">
        <v>129</v>
      </c>
      <c r="E89" t="s">
        <v>21</v>
      </c>
      <c r="F89" t="s">
        <v>44</v>
      </c>
      <c r="G89" s="2">
        <v>8538</v>
      </c>
      <c r="H89" s="2">
        <v>0</v>
      </c>
      <c r="I89" s="2">
        <v>0</v>
      </c>
      <c r="J89" s="2">
        <v>8538</v>
      </c>
      <c r="K89" s="2">
        <v>0</v>
      </c>
      <c r="L89" s="1">
        <v>0</v>
      </c>
      <c r="M89" s="1">
        <v>0</v>
      </c>
    </row>
    <row r="90" spans="3:13" s="5" customFormat="1" ht="12.75" outlineLevel="2">
      <c r="C90" s="9" t="s">
        <v>226</v>
      </c>
      <c r="G90" s="7">
        <f aca="true" t="shared" si="36" ref="G90:M90">SUBTOTAL(9,G88:G89)</f>
        <v>-3815</v>
      </c>
      <c r="H90" s="7">
        <f t="shared" si="36"/>
        <v>0</v>
      </c>
      <c r="I90" s="7">
        <f t="shared" si="36"/>
        <v>-12353</v>
      </c>
      <c r="J90" s="7">
        <f t="shared" si="36"/>
        <v>8538</v>
      </c>
      <c r="K90" s="7">
        <f t="shared" si="36"/>
        <v>0</v>
      </c>
      <c r="L90" s="8">
        <f t="shared" si="36"/>
        <v>0</v>
      </c>
      <c r="M90" s="8">
        <f t="shared" si="36"/>
        <v>0</v>
      </c>
    </row>
    <row r="91" spans="1:13" s="11" customFormat="1" ht="21" customHeight="1" outlineLevel="1" thickBot="1">
      <c r="A91" s="14" t="s">
        <v>194</v>
      </c>
      <c r="G91" s="12">
        <f aca="true" t="shared" si="37" ref="G91:M91">SUBTOTAL(9,G88:G89)</f>
        <v>-3815</v>
      </c>
      <c r="H91" s="12">
        <f t="shared" si="37"/>
        <v>0</v>
      </c>
      <c r="I91" s="12">
        <f t="shared" si="37"/>
        <v>-12353</v>
      </c>
      <c r="J91" s="12">
        <f t="shared" si="37"/>
        <v>8538</v>
      </c>
      <c r="K91" s="12">
        <f t="shared" si="37"/>
        <v>0</v>
      </c>
      <c r="L91" s="13">
        <f t="shared" si="37"/>
        <v>0</v>
      </c>
      <c r="M91" s="13">
        <f t="shared" si="37"/>
        <v>0</v>
      </c>
    </row>
    <row r="92" spans="1:13" ht="13.5" outlineLevel="3" thickTop="1">
      <c r="A92" t="s">
        <v>131</v>
      </c>
      <c r="B92" t="s">
        <v>130</v>
      </c>
      <c r="C92" t="s">
        <v>132</v>
      </c>
      <c r="D92" t="s">
        <v>133</v>
      </c>
      <c r="E92" t="s">
        <v>12</v>
      </c>
      <c r="F92" t="s">
        <v>25</v>
      </c>
      <c r="G92" s="2">
        <v>-40152</v>
      </c>
      <c r="H92" s="2">
        <v>0</v>
      </c>
      <c r="I92" s="2">
        <v>-40152</v>
      </c>
      <c r="J92" s="2">
        <v>0</v>
      </c>
      <c r="K92" s="2">
        <v>0</v>
      </c>
      <c r="L92" s="1">
        <v>0</v>
      </c>
      <c r="M92" s="1">
        <v>0</v>
      </c>
    </row>
    <row r="93" spans="3:13" s="5" customFormat="1" ht="12.75" outlineLevel="2">
      <c r="C93" s="9" t="s">
        <v>227</v>
      </c>
      <c r="G93" s="7">
        <f aca="true" t="shared" si="38" ref="G93:M93">SUBTOTAL(9,G92:G92)</f>
        <v>-40152</v>
      </c>
      <c r="H93" s="7">
        <f t="shared" si="38"/>
        <v>0</v>
      </c>
      <c r="I93" s="7">
        <f t="shared" si="38"/>
        <v>-40152</v>
      </c>
      <c r="J93" s="7">
        <f t="shared" si="38"/>
        <v>0</v>
      </c>
      <c r="K93" s="7">
        <f t="shared" si="38"/>
        <v>0</v>
      </c>
      <c r="L93" s="8">
        <f t="shared" si="38"/>
        <v>0</v>
      </c>
      <c r="M93" s="8">
        <f t="shared" si="38"/>
        <v>0</v>
      </c>
    </row>
    <row r="94" spans="1:13" s="11" customFormat="1" ht="21" customHeight="1" outlineLevel="1" thickBot="1">
      <c r="A94" s="14" t="s">
        <v>195</v>
      </c>
      <c r="G94" s="12">
        <f aca="true" t="shared" si="39" ref="G94:M94">SUBTOTAL(9,G92:G92)</f>
        <v>-40152</v>
      </c>
      <c r="H94" s="12">
        <f t="shared" si="39"/>
        <v>0</v>
      </c>
      <c r="I94" s="12">
        <f t="shared" si="39"/>
        <v>-40152</v>
      </c>
      <c r="J94" s="12">
        <f t="shared" si="39"/>
        <v>0</v>
      </c>
      <c r="K94" s="12">
        <f t="shared" si="39"/>
        <v>0</v>
      </c>
      <c r="L94" s="13">
        <f t="shared" si="39"/>
        <v>0</v>
      </c>
      <c r="M94" s="13">
        <f t="shared" si="39"/>
        <v>0</v>
      </c>
    </row>
    <row r="95" spans="1:13" ht="13.5" outlineLevel="3" thickTop="1">
      <c r="A95" t="s">
        <v>135</v>
      </c>
      <c r="B95" t="s">
        <v>134</v>
      </c>
      <c r="C95" t="s">
        <v>136</v>
      </c>
      <c r="D95" t="s">
        <v>137</v>
      </c>
      <c r="E95" t="s">
        <v>12</v>
      </c>
      <c r="F95" t="s">
        <v>25</v>
      </c>
      <c r="G95" s="2">
        <v>8400</v>
      </c>
      <c r="H95" s="2">
        <v>0</v>
      </c>
      <c r="I95" s="2">
        <v>8400</v>
      </c>
      <c r="J95" s="2">
        <v>0</v>
      </c>
      <c r="K95" s="2">
        <v>0</v>
      </c>
      <c r="L95" s="1">
        <v>0</v>
      </c>
      <c r="M95" s="1">
        <v>0</v>
      </c>
    </row>
    <row r="96" spans="1:13" ht="12.75" outlineLevel="3">
      <c r="A96" t="s">
        <v>135</v>
      </c>
      <c r="B96" t="s">
        <v>134</v>
      </c>
      <c r="C96" t="s">
        <v>136</v>
      </c>
      <c r="D96" t="s">
        <v>137</v>
      </c>
      <c r="E96" t="s">
        <v>21</v>
      </c>
      <c r="F96" t="s">
        <v>44</v>
      </c>
      <c r="G96" s="2">
        <v>334201</v>
      </c>
      <c r="H96" s="2">
        <v>0</v>
      </c>
      <c r="I96" s="2">
        <v>0</v>
      </c>
      <c r="J96" s="2">
        <v>334201</v>
      </c>
      <c r="K96" s="2">
        <v>0</v>
      </c>
      <c r="L96" s="1">
        <v>0</v>
      </c>
      <c r="M96" s="1">
        <v>0</v>
      </c>
    </row>
    <row r="97" spans="3:13" s="5" customFormat="1" ht="12.75" outlineLevel="2">
      <c r="C97" s="9" t="s">
        <v>228</v>
      </c>
      <c r="G97" s="7">
        <f aca="true" t="shared" si="40" ref="G97:M97">SUBTOTAL(9,G95:G96)</f>
        <v>342601</v>
      </c>
      <c r="H97" s="7">
        <f t="shared" si="40"/>
        <v>0</v>
      </c>
      <c r="I97" s="7">
        <f t="shared" si="40"/>
        <v>8400</v>
      </c>
      <c r="J97" s="7">
        <f t="shared" si="40"/>
        <v>334201</v>
      </c>
      <c r="K97" s="7">
        <f t="shared" si="40"/>
        <v>0</v>
      </c>
      <c r="L97" s="8">
        <f t="shared" si="40"/>
        <v>0</v>
      </c>
      <c r="M97" s="8">
        <f t="shared" si="40"/>
        <v>0</v>
      </c>
    </row>
    <row r="98" spans="1:13" ht="12.75" outlineLevel="3">
      <c r="A98" t="s">
        <v>135</v>
      </c>
      <c r="B98" t="s">
        <v>134</v>
      </c>
      <c r="C98" t="s">
        <v>138</v>
      </c>
      <c r="D98" t="s">
        <v>139</v>
      </c>
      <c r="E98" t="s">
        <v>12</v>
      </c>
      <c r="F98" t="s">
        <v>25</v>
      </c>
      <c r="G98" s="2">
        <v>-135879</v>
      </c>
      <c r="H98" s="2">
        <v>0</v>
      </c>
      <c r="I98" s="2">
        <v>-135879</v>
      </c>
      <c r="J98" s="2">
        <v>0</v>
      </c>
      <c r="K98" s="2">
        <v>-135879</v>
      </c>
      <c r="L98" s="1">
        <v>0</v>
      </c>
      <c r="M98" s="1">
        <v>0</v>
      </c>
    </row>
    <row r="99" spans="1:13" ht="12.75" outlineLevel="3">
      <c r="A99" t="s">
        <v>135</v>
      </c>
      <c r="B99" t="s">
        <v>134</v>
      </c>
      <c r="C99" t="s">
        <v>138</v>
      </c>
      <c r="D99" t="s">
        <v>139</v>
      </c>
      <c r="E99" t="s">
        <v>21</v>
      </c>
      <c r="F99" t="s">
        <v>140</v>
      </c>
      <c r="G99" s="2">
        <v>58000</v>
      </c>
      <c r="H99" s="2">
        <v>0</v>
      </c>
      <c r="I99" s="2">
        <v>0</v>
      </c>
      <c r="J99" s="2">
        <v>58000</v>
      </c>
      <c r="K99" s="2">
        <v>58000</v>
      </c>
      <c r="L99" s="1">
        <v>0</v>
      </c>
      <c r="M99" s="1">
        <v>0</v>
      </c>
    </row>
    <row r="100" spans="3:13" s="5" customFormat="1" ht="12.75" outlineLevel="2">
      <c r="C100" s="9" t="s">
        <v>229</v>
      </c>
      <c r="G100" s="7">
        <f aca="true" t="shared" si="41" ref="G100:M100">SUBTOTAL(9,G98:G99)</f>
        <v>-77879</v>
      </c>
      <c r="H100" s="7">
        <f t="shared" si="41"/>
        <v>0</v>
      </c>
      <c r="I100" s="7">
        <f t="shared" si="41"/>
        <v>-135879</v>
      </c>
      <c r="J100" s="7">
        <f t="shared" si="41"/>
        <v>58000</v>
      </c>
      <c r="K100" s="7">
        <f t="shared" si="41"/>
        <v>-77879</v>
      </c>
      <c r="L100" s="8">
        <f t="shared" si="41"/>
        <v>0</v>
      </c>
      <c r="M100" s="8">
        <f t="shared" si="41"/>
        <v>0</v>
      </c>
    </row>
    <row r="101" spans="1:13" s="11" customFormat="1" ht="21" customHeight="1" outlineLevel="1" thickBot="1">
      <c r="A101" s="14" t="s">
        <v>196</v>
      </c>
      <c r="G101" s="12">
        <f aca="true" t="shared" si="42" ref="G101:M101">SUBTOTAL(9,G95:G99)</f>
        <v>264722</v>
      </c>
      <c r="H101" s="12">
        <f t="shared" si="42"/>
        <v>0</v>
      </c>
      <c r="I101" s="12">
        <f t="shared" si="42"/>
        <v>-127479</v>
      </c>
      <c r="J101" s="12">
        <f t="shared" si="42"/>
        <v>392201</v>
      </c>
      <c r="K101" s="12">
        <f t="shared" si="42"/>
        <v>-77879</v>
      </c>
      <c r="L101" s="13">
        <f t="shared" si="42"/>
        <v>0</v>
      </c>
      <c r="M101" s="13">
        <f t="shared" si="42"/>
        <v>0</v>
      </c>
    </row>
    <row r="102" spans="1:13" ht="13.5" outlineLevel="3" thickTop="1">
      <c r="A102" t="s">
        <v>142</v>
      </c>
      <c r="B102" t="s">
        <v>141</v>
      </c>
      <c r="C102" t="s">
        <v>143</v>
      </c>
      <c r="D102" t="s">
        <v>144</v>
      </c>
      <c r="E102" t="s">
        <v>12</v>
      </c>
      <c r="F102" t="s">
        <v>145</v>
      </c>
      <c r="G102" s="2">
        <v>2000000</v>
      </c>
      <c r="H102" s="2">
        <v>0</v>
      </c>
      <c r="I102" s="2">
        <v>2000000</v>
      </c>
      <c r="J102" s="2">
        <v>0</v>
      </c>
      <c r="K102" s="2">
        <v>0</v>
      </c>
      <c r="L102" s="1">
        <v>0</v>
      </c>
      <c r="M102" s="1">
        <v>0</v>
      </c>
    </row>
    <row r="103" spans="3:13" s="5" customFormat="1" ht="12.75" outlineLevel="2">
      <c r="C103" s="9" t="s">
        <v>230</v>
      </c>
      <c r="G103" s="7">
        <f aca="true" t="shared" si="43" ref="G103:M103">SUBTOTAL(9,G102:G102)</f>
        <v>2000000</v>
      </c>
      <c r="H103" s="7">
        <f t="shared" si="43"/>
        <v>0</v>
      </c>
      <c r="I103" s="7">
        <f t="shared" si="43"/>
        <v>2000000</v>
      </c>
      <c r="J103" s="7">
        <f t="shared" si="43"/>
        <v>0</v>
      </c>
      <c r="K103" s="7">
        <f t="shared" si="43"/>
        <v>0</v>
      </c>
      <c r="L103" s="8">
        <f t="shared" si="43"/>
        <v>0</v>
      </c>
      <c r="M103" s="8">
        <f t="shared" si="43"/>
        <v>0</v>
      </c>
    </row>
    <row r="104" spans="1:13" s="11" customFormat="1" ht="21" customHeight="1" outlineLevel="1" thickBot="1">
      <c r="A104" s="14" t="s">
        <v>197</v>
      </c>
      <c r="G104" s="12">
        <f aca="true" t="shared" si="44" ref="G104:M104">SUBTOTAL(9,G102:G102)</f>
        <v>2000000</v>
      </c>
      <c r="H104" s="12">
        <f t="shared" si="44"/>
        <v>0</v>
      </c>
      <c r="I104" s="12">
        <f t="shared" si="44"/>
        <v>2000000</v>
      </c>
      <c r="J104" s="12">
        <f t="shared" si="44"/>
        <v>0</v>
      </c>
      <c r="K104" s="12">
        <f t="shared" si="44"/>
        <v>0</v>
      </c>
      <c r="L104" s="13">
        <f t="shared" si="44"/>
        <v>0</v>
      </c>
      <c r="M104" s="13">
        <f t="shared" si="44"/>
        <v>0</v>
      </c>
    </row>
    <row r="105" spans="1:13" ht="13.5" outlineLevel="3" thickTop="1">
      <c r="A105" t="s">
        <v>147</v>
      </c>
      <c r="B105" t="s">
        <v>146</v>
      </c>
      <c r="C105" t="s">
        <v>148</v>
      </c>
      <c r="D105" t="s">
        <v>149</v>
      </c>
      <c r="E105" t="s">
        <v>21</v>
      </c>
      <c r="F105" t="s">
        <v>44</v>
      </c>
      <c r="G105" s="2">
        <v>-66951</v>
      </c>
      <c r="H105" s="2">
        <v>0</v>
      </c>
      <c r="I105" s="2">
        <v>0</v>
      </c>
      <c r="J105" s="2">
        <v>-66951</v>
      </c>
      <c r="K105" s="2">
        <v>0</v>
      </c>
      <c r="L105" s="1">
        <v>0</v>
      </c>
      <c r="M105" s="1">
        <v>0</v>
      </c>
    </row>
    <row r="106" spans="1:13" ht="12.75" outlineLevel="3">
      <c r="A106" t="s">
        <v>147</v>
      </c>
      <c r="B106" t="s">
        <v>146</v>
      </c>
      <c r="C106" t="s">
        <v>148</v>
      </c>
      <c r="D106" t="s">
        <v>149</v>
      </c>
      <c r="E106" t="s">
        <v>21</v>
      </c>
      <c r="F106" t="s">
        <v>44</v>
      </c>
      <c r="G106" s="2">
        <v>71048</v>
      </c>
      <c r="H106" s="2">
        <v>0</v>
      </c>
      <c r="I106" s="2">
        <v>0</v>
      </c>
      <c r="J106" s="2">
        <v>71048</v>
      </c>
      <c r="K106" s="2">
        <v>0</v>
      </c>
      <c r="L106" s="1">
        <v>0</v>
      </c>
      <c r="M106" s="1">
        <v>0</v>
      </c>
    </row>
    <row r="107" spans="3:13" s="5" customFormat="1" ht="12.75" outlineLevel="2">
      <c r="C107" s="9" t="s">
        <v>231</v>
      </c>
      <c r="G107" s="7">
        <f aca="true" t="shared" si="45" ref="G107:M107">SUBTOTAL(9,G105:G106)</f>
        <v>4097</v>
      </c>
      <c r="H107" s="7">
        <f t="shared" si="45"/>
        <v>0</v>
      </c>
      <c r="I107" s="7">
        <f t="shared" si="45"/>
        <v>0</v>
      </c>
      <c r="J107" s="7">
        <f t="shared" si="45"/>
        <v>4097</v>
      </c>
      <c r="K107" s="7">
        <f t="shared" si="45"/>
        <v>0</v>
      </c>
      <c r="L107" s="8">
        <f t="shared" si="45"/>
        <v>0</v>
      </c>
      <c r="M107" s="8">
        <f t="shared" si="45"/>
        <v>0</v>
      </c>
    </row>
    <row r="108" spans="1:13" s="11" customFormat="1" ht="21" customHeight="1" outlineLevel="1" thickBot="1">
      <c r="A108" s="14" t="s">
        <v>198</v>
      </c>
      <c r="G108" s="12">
        <f aca="true" t="shared" si="46" ref="G108:M108">SUBTOTAL(9,G105:G106)</f>
        <v>4097</v>
      </c>
      <c r="H108" s="12">
        <f t="shared" si="46"/>
        <v>0</v>
      </c>
      <c r="I108" s="12">
        <f t="shared" si="46"/>
        <v>0</v>
      </c>
      <c r="J108" s="12">
        <f t="shared" si="46"/>
        <v>4097</v>
      </c>
      <c r="K108" s="12">
        <f t="shared" si="46"/>
        <v>0</v>
      </c>
      <c r="L108" s="13">
        <f t="shared" si="46"/>
        <v>0</v>
      </c>
      <c r="M108" s="13">
        <f t="shared" si="46"/>
        <v>0</v>
      </c>
    </row>
    <row r="109" spans="1:13" ht="13.5" outlineLevel="3" thickTop="1">
      <c r="A109" t="s">
        <v>151</v>
      </c>
      <c r="B109" t="s">
        <v>150</v>
      </c>
      <c r="C109" t="s">
        <v>152</v>
      </c>
      <c r="D109" t="s">
        <v>153</v>
      </c>
      <c r="E109" t="s">
        <v>12</v>
      </c>
      <c r="F109" t="s">
        <v>25</v>
      </c>
      <c r="G109" s="2">
        <v>-1880</v>
      </c>
      <c r="H109" s="2">
        <v>0</v>
      </c>
      <c r="I109" s="2">
        <v>-1880</v>
      </c>
      <c r="J109" s="2">
        <v>0</v>
      </c>
      <c r="K109" s="2">
        <v>0</v>
      </c>
      <c r="L109" s="1">
        <v>0</v>
      </c>
      <c r="M109" s="1">
        <v>0</v>
      </c>
    </row>
    <row r="110" spans="3:13" s="5" customFormat="1" ht="12.75" outlineLevel="2">
      <c r="C110" s="9" t="s">
        <v>232</v>
      </c>
      <c r="G110" s="7">
        <f aca="true" t="shared" si="47" ref="G110:M110">SUBTOTAL(9,G109:G109)</f>
        <v>-1880</v>
      </c>
      <c r="H110" s="7">
        <f t="shared" si="47"/>
        <v>0</v>
      </c>
      <c r="I110" s="7">
        <f t="shared" si="47"/>
        <v>-1880</v>
      </c>
      <c r="J110" s="7">
        <f t="shared" si="47"/>
        <v>0</v>
      </c>
      <c r="K110" s="7">
        <f t="shared" si="47"/>
        <v>0</v>
      </c>
      <c r="L110" s="8">
        <f t="shared" si="47"/>
        <v>0</v>
      </c>
      <c r="M110" s="8">
        <f t="shared" si="47"/>
        <v>0</v>
      </c>
    </row>
    <row r="111" spans="1:13" s="11" customFormat="1" ht="21" customHeight="1" outlineLevel="1" thickBot="1">
      <c r="A111" s="14" t="s">
        <v>199</v>
      </c>
      <c r="G111" s="12">
        <f aca="true" t="shared" si="48" ref="G111:M111">SUBTOTAL(9,G109:G109)</f>
        <v>-1880</v>
      </c>
      <c r="H111" s="12">
        <f t="shared" si="48"/>
        <v>0</v>
      </c>
      <c r="I111" s="12">
        <f t="shared" si="48"/>
        <v>-1880</v>
      </c>
      <c r="J111" s="12">
        <f t="shared" si="48"/>
        <v>0</v>
      </c>
      <c r="K111" s="12">
        <f t="shared" si="48"/>
        <v>0</v>
      </c>
      <c r="L111" s="13">
        <f t="shared" si="48"/>
        <v>0</v>
      </c>
      <c r="M111" s="13">
        <f t="shared" si="48"/>
        <v>0</v>
      </c>
    </row>
    <row r="112" spans="1:13" ht="13.5" outlineLevel="3" thickTop="1">
      <c r="A112" t="s">
        <v>155</v>
      </c>
      <c r="B112" t="s">
        <v>154</v>
      </c>
      <c r="C112" t="s">
        <v>156</v>
      </c>
      <c r="D112" t="s">
        <v>157</v>
      </c>
      <c r="E112" t="s">
        <v>16</v>
      </c>
      <c r="F112" t="s">
        <v>43</v>
      </c>
      <c r="G112" s="2">
        <v>9842</v>
      </c>
      <c r="H112" s="2">
        <v>9842</v>
      </c>
      <c r="I112" s="2">
        <v>0</v>
      </c>
      <c r="J112" s="2">
        <v>0</v>
      </c>
      <c r="K112" s="2">
        <v>0</v>
      </c>
      <c r="L112" s="1">
        <v>0</v>
      </c>
      <c r="M112" s="1">
        <v>0</v>
      </c>
    </row>
    <row r="113" spans="1:13" ht="12.75" outlineLevel="3">
      <c r="A113" t="s">
        <v>155</v>
      </c>
      <c r="B113" t="s">
        <v>154</v>
      </c>
      <c r="C113" t="s">
        <v>156</v>
      </c>
      <c r="D113" t="s">
        <v>157</v>
      </c>
      <c r="E113" t="s">
        <v>21</v>
      </c>
      <c r="F113" t="s">
        <v>158</v>
      </c>
      <c r="G113" s="2">
        <v>9842</v>
      </c>
      <c r="H113" s="2">
        <v>0</v>
      </c>
      <c r="I113" s="2">
        <v>0</v>
      </c>
      <c r="J113" s="2">
        <v>9842</v>
      </c>
      <c r="K113" s="2">
        <v>0</v>
      </c>
      <c r="L113" s="1">
        <v>0</v>
      </c>
      <c r="M113" s="1">
        <v>0</v>
      </c>
    </row>
    <row r="114" spans="3:13" s="5" customFormat="1" ht="12.75" outlineLevel="2">
      <c r="C114" s="9" t="s">
        <v>233</v>
      </c>
      <c r="G114" s="7">
        <f aca="true" t="shared" si="49" ref="G114:M114">SUBTOTAL(9,G112:G113)</f>
        <v>19684</v>
      </c>
      <c r="H114" s="7">
        <f t="shared" si="49"/>
        <v>9842</v>
      </c>
      <c r="I114" s="7">
        <f t="shared" si="49"/>
        <v>0</v>
      </c>
      <c r="J114" s="7">
        <f t="shared" si="49"/>
        <v>9842</v>
      </c>
      <c r="K114" s="7">
        <f t="shared" si="49"/>
        <v>0</v>
      </c>
      <c r="L114" s="8">
        <f t="shared" si="49"/>
        <v>0</v>
      </c>
      <c r="M114" s="8">
        <f t="shared" si="49"/>
        <v>0</v>
      </c>
    </row>
    <row r="115" spans="1:13" s="11" customFormat="1" ht="21" customHeight="1" outlineLevel="1" thickBot="1">
      <c r="A115" s="14" t="s">
        <v>200</v>
      </c>
      <c r="G115" s="12">
        <f aca="true" t="shared" si="50" ref="G115:M115">SUBTOTAL(9,G112:G113)</f>
        <v>19684</v>
      </c>
      <c r="H115" s="12">
        <f t="shared" si="50"/>
        <v>9842</v>
      </c>
      <c r="I115" s="12">
        <f t="shared" si="50"/>
        <v>0</v>
      </c>
      <c r="J115" s="12">
        <f t="shared" si="50"/>
        <v>9842</v>
      </c>
      <c r="K115" s="12">
        <f t="shared" si="50"/>
        <v>0</v>
      </c>
      <c r="L115" s="13">
        <f t="shared" si="50"/>
        <v>0</v>
      </c>
      <c r="M115" s="13">
        <f t="shared" si="50"/>
        <v>0</v>
      </c>
    </row>
    <row r="116" spans="1:13" ht="13.5" outlineLevel="3" thickTop="1">
      <c r="A116" t="s">
        <v>160</v>
      </c>
      <c r="B116" t="s">
        <v>159</v>
      </c>
      <c r="C116" t="s">
        <v>161</v>
      </c>
      <c r="D116" t="s">
        <v>162</v>
      </c>
      <c r="E116" t="s">
        <v>16</v>
      </c>
      <c r="F116" t="s">
        <v>163</v>
      </c>
      <c r="G116" s="2">
        <v>600000</v>
      </c>
      <c r="H116" s="2">
        <v>600000</v>
      </c>
      <c r="I116" s="2">
        <v>0</v>
      </c>
      <c r="J116" s="2">
        <v>0</v>
      </c>
      <c r="K116" s="2">
        <v>0</v>
      </c>
      <c r="L116" s="1">
        <v>0</v>
      </c>
      <c r="M116" s="1">
        <v>0</v>
      </c>
    </row>
    <row r="117" spans="3:13" s="5" customFormat="1" ht="12.75" outlineLevel="2">
      <c r="C117" s="9" t="s">
        <v>234</v>
      </c>
      <c r="G117" s="7">
        <f aca="true" t="shared" si="51" ref="G117:M117">SUBTOTAL(9,G116:G116)</f>
        <v>600000</v>
      </c>
      <c r="H117" s="7">
        <f t="shared" si="51"/>
        <v>600000</v>
      </c>
      <c r="I117" s="7">
        <f t="shared" si="51"/>
        <v>0</v>
      </c>
      <c r="J117" s="7">
        <f t="shared" si="51"/>
        <v>0</v>
      </c>
      <c r="K117" s="7">
        <f t="shared" si="51"/>
        <v>0</v>
      </c>
      <c r="L117" s="8">
        <f t="shared" si="51"/>
        <v>0</v>
      </c>
      <c r="M117" s="8">
        <f t="shared" si="51"/>
        <v>0</v>
      </c>
    </row>
    <row r="118" spans="1:13" s="11" customFormat="1" ht="21" customHeight="1" outlineLevel="1" thickBot="1">
      <c r="A118" s="14" t="s">
        <v>201</v>
      </c>
      <c r="G118" s="12">
        <f aca="true" t="shared" si="52" ref="G118:M118">SUBTOTAL(9,G116:G116)</f>
        <v>600000</v>
      </c>
      <c r="H118" s="12">
        <f t="shared" si="52"/>
        <v>600000</v>
      </c>
      <c r="I118" s="12">
        <f t="shared" si="52"/>
        <v>0</v>
      </c>
      <c r="J118" s="12">
        <f t="shared" si="52"/>
        <v>0</v>
      </c>
      <c r="K118" s="12">
        <f t="shared" si="52"/>
        <v>0</v>
      </c>
      <c r="L118" s="13">
        <f t="shared" si="52"/>
        <v>0</v>
      </c>
      <c r="M118" s="13">
        <f t="shared" si="52"/>
        <v>0</v>
      </c>
    </row>
    <row r="119" spans="1:13" ht="13.5" outlineLevel="3" thickTop="1">
      <c r="A119" t="s">
        <v>165</v>
      </c>
      <c r="B119" t="s">
        <v>164</v>
      </c>
      <c r="C119" t="s">
        <v>166</v>
      </c>
      <c r="D119" t="s">
        <v>167</v>
      </c>
      <c r="E119" t="s">
        <v>12</v>
      </c>
      <c r="F119" t="s">
        <v>168</v>
      </c>
      <c r="G119" s="2">
        <v>10622</v>
      </c>
      <c r="H119" s="2">
        <v>0</v>
      </c>
      <c r="I119" s="2">
        <v>10622</v>
      </c>
      <c r="J119" s="2">
        <v>0</v>
      </c>
      <c r="K119" s="2">
        <v>1622</v>
      </c>
      <c r="L119" s="1">
        <v>0</v>
      </c>
      <c r="M119" s="1">
        <v>0</v>
      </c>
    </row>
    <row r="120" spans="3:13" s="5" customFormat="1" ht="12.75" outlineLevel="2">
      <c r="C120" s="9" t="s">
        <v>235</v>
      </c>
      <c r="G120" s="7">
        <f aca="true" t="shared" si="53" ref="G120:M120">SUBTOTAL(9,G119:G119)</f>
        <v>10622</v>
      </c>
      <c r="H120" s="7">
        <f t="shared" si="53"/>
        <v>0</v>
      </c>
      <c r="I120" s="7">
        <f t="shared" si="53"/>
        <v>10622</v>
      </c>
      <c r="J120" s="7">
        <f t="shared" si="53"/>
        <v>0</v>
      </c>
      <c r="K120" s="7">
        <f t="shared" si="53"/>
        <v>1622</v>
      </c>
      <c r="L120" s="8">
        <f t="shared" si="53"/>
        <v>0</v>
      </c>
      <c r="M120" s="8">
        <f t="shared" si="53"/>
        <v>0</v>
      </c>
    </row>
    <row r="121" spans="1:13" s="11" customFormat="1" ht="21" customHeight="1" outlineLevel="1" thickBot="1">
      <c r="A121" s="14" t="s">
        <v>202</v>
      </c>
      <c r="G121" s="12">
        <f aca="true" t="shared" si="54" ref="G121:M121">SUBTOTAL(9,G119:G119)</f>
        <v>10622</v>
      </c>
      <c r="H121" s="12">
        <f t="shared" si="54"/>
        <v>0</v>
      </c>
      <c r="I121" s="12">
        <f t="shared" si="54"/>
        <v>10622</v>
      </c>
      <c r="J121" s="12">
        <f t="shared" si="54"/>
        <v>0</v>
      </c>
      <c r="K121" s="12">
        <f t="shared" si="54"/>
        <v>1622</v>
      </c>
      <c r="L121" s="13">
        <f t="shared" si="54"/>
        <v>0</v>
      </c>
      <c r="M121" s="13">
        <f t="shared" si="54"/>
        <v>0</v>
      </c>
    </row>
    <row r="122" spans="1:13" ht="13.5" outlineLevel="3" thickTop="1">
      <c r="A122" t="s">
        <v>170</v>
      </c>
      <c r="B122" t="s">
        <v>169</v>
      </c>
      <c r="C122" t="s">
        <v>171</v>
      </c>
      <c r="D122" t="s">
        <v>172</v>
      </c>
      <c r="E122" t="s">
        <v>16</v>
      </c>
      <c r="F122" t="s">
        <v>173</v>
      </c>
      <c r="G122" s="2">
        <v>5027000</v>
      </c>
      <c r="H122" s="2">
        <v>5027000</v>
      </c>
      <c r="I122" s="2">
        <v>0</v>
      </c>
      <c r="J122" s="2">
        <v>0</v>
      </c>
      <c r="K122" s="2">
        <v>0</v>
      </c>
      <c r="L122" s="1">
        <v>0</v>
      </c>
      <c r="M122" s="1">
        <v>0</v>
      </c>
    </row>
    <row r="123" spans="3:13" s="5" customFormat="1" ht="12.75" outlineLevel="2">
      <c r="C123" s="9" t="s">
        <v>236</v>
      </c>
      <c r="G123" s="7">
        <f aca="true" t="shared" si="55" ref="G123:M123">SUBTOTAL(9,G122:G122)</f>
        <v>5027000</v>
      </c>
      <c r="H123" s="7">
        <f t="shared" si="55"/>
        <v>5027000</v>
      </c>
      <c r="I123" s="7">
        <f t="shared" si="55"/>
        <v>0</v>
      </c>
      <c r="J123" s="7">
        <f t="shared" si="55"/>
        <v>0</v>
      </c>
      <c r="K123" s="7">
        <f t="shared" si="55"/>
        <v>0</v>
      </c>
      <c r="L123" s="8">
        <f t="shared" si="55"/>
        <v>0</v>
      </c>
      <c r="M123" s="8">
        <f t="shared" si="55"/>
        <v>0</v>
      </c>
    </row>
    <row r="124" spans="1:13" s="11" customFormat="1" ht="21" customHeight="1" outlineLevel="1" thickBot="1">
      <c r="A124" s="14" t="s">
        <v>203</v>
      </c>
      <c r="G124" s="12">
        <f aca="true" t="shared" si="56" ref="G124:M124">SUBTOTAL(9,G122:G122)</f>
        <v>5027000</v>
      </c>
      <c r="H124" s="12">
        <f t="shared" si="56"/>
        <v>5027000</v>
      </c>
      <c r="I124" s="12">
        <f t="shared" si="56"/>
        <v>0</v>
      </c>
      <c r="J124" s="12">
        <f t="shared" si="56"/>
        <v>0</v>
      </c>
      <c r="K124" s="12">
        <f t="shared" si="56"/>
        <v>0</v>
      </c>
      <c r="L124" s="13">
        <f t="shared" si="56"/>
        <v>0</v>
      </c>
      <c r="M124" s="13">
        <f t="shared" si="56"/>
        <v>0</v>
      </c>
    </row>
    <row r="125" spans="1:13" ht="21" customHeight="1" hidden="1" thickTop="1">
      <c r="A125" s="4"/>
      <c r="C125" s="4" t="s">
        <v>204</v>
      </c>
      <c r="G125" s="2">
        <f aca="true" t="shared" si="57" ref="G125:M125">SUBTOTAL(9,G2:G122)</f>
        <v>12011438</v>
      </c>
      <c r="H125" s="2">
        <f t="shared" si="57"/>
        <v>7473084</v>
      </c>
      <c r="I125" s="2">
        <f t="shared" si="57"/>
        <v>3828670</v>
      </c>
      <c r="J125" s="2">
        <f t="shared" si="57"/>
        <v>709684</v>
      </c>
      <c r="K125" s="2">
        <f t="shared" si="57"/>
        <v>1937748</v>
      </c>
      <c r="L125" s="1">
        <f t="shared" si="57"/>
        <v>6.31</v>
      </c>
      <c r="M125" s="1">
        <f t="shared" si="57"/>
        <v>0</v>
      </c>
    </row>
    <row r="126" spans="1:13" s="17" customFormat="1" ht="24.75" customHeight="1" thickTop="1">
      <c r="A126" s="17" t="s">
        <v>204</v>
      </c>
      <c r="G126" s="18">
        <f aca="true" t="shared" si="58" ref="G126:M126">SUBTOTAL(9,G2:G122)</f>
        <v>12011438</v>
      </c>
      <c r="H126" s="18">
        <f t="shared" si="58"/>
        <v>7473084</v>
      </c>
      <c r="I126" s="18">
        <f t="shared" si="58"/>
        <v>3828670</v>
      </c>
      <c r="J126" s="18">
        <f t="shared" si="58"/>
        <v>709684</v>
      </c>
      <c r="K126" s="18">
        <f t="shared" si="58"/>
        <v>1937748</v>
      </c>
      <c r="L126" s="19">
        <f t="shared" si="58"/>
        <v>6.31</v>
      </c>
      <c r="M126" s="19">
        <f t="shared" si="58"/>
        <v>0</v>
      </c>
    </row>
  </sheetData>
  <printOptions/>
  <pageMargins left="0.56" right="0.24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2004-05-25T21:16:19Z</cp:lastPrinted>
  <dcterms:created xsi:type="dcterms:W3CDTF">2004-05-25T19:51:46Z</dcterms:created>
  <dcterms:modified xsi:type="dcterms:W3CDTF">2004-05-25T21:16:23Z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-1153236398</vt:i4>
  </property>
  <property fmtid="{D5CDD505-2E9C-101B-9397-08002B2CF9AE}" pid="4" name="_EmailSubje">
    <vt:lpwstr>2nd Qtr Omnibus</vt:lpwstr>
  </property>
  <property fmtid="{D5CDD505-2E9C-101B-9397-08002B2CF9AE}" pid="5" name="_AuthorEma">
    <vt:lpwstr>Laura.Kennison@METROKC.GOV</vt:lpwstr>
  </property>
  <property fmtid="{D5CDD505-2E9C-101B-9397-08002B2CF9AE}" pid="6" name="_AuthorEmailDisplayNa">
    <vt:lpwstr>Kennison, Laura</vt:lpwstr>
  </property>
</Properties>
</file>