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080" windowHeight="9630" activeTab="0"/>
  </bookViews>
  <sheets>
    <sheet name="Attachment E" sheetId="1" r:id="rId1"/>
  </sheets>
  <definedNames>
    <definedName name="_xlnm.Print_Area" localSheetId="0">'Attachment E'!$A$1:$J$32</definedName>
  </definedNames>
  <calcPr fullCalcOnLoad="1"/>
</workbook>
</file>

<file path=xl/sharedStrings.xml><?xml version="1.0" encoding="utf-8"?>
<sst xmlns="http://schemas.openxmlformats.org/spreadsheetml/2006/main" count="55" uniqueCount="49">
  <si>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</si>
  <si>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</si>
  <si>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</si>
  <si>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</si>
  <si>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</si>
  <si>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</si>
  <si>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</si>
  <si>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</si>
  <si>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</si>
  <si>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3810/SOLID WASTE CAPITAL EQUIPMENT RECOVERY PROGRAM (CERP)</t>
  </si>
  <si>
    <t>003020</t>
  </si>
  <si>
    <t>CERP EQUIPMENT PURCHASE</t>
  </si>
  <si>
    <t>d10725</t>
  </si>
  <si>
    <t>SW CAP EQUIP REPLACEMENT</t>
  </si>
  <si>
    <t>3810/SOLID WASTE CAPITAL EQUIPMENT RECOVERY PROGRAM (CERP) Total</t>
  </si>
  <si>
    <t>3901/SOLID WASTE CONSTRUCTION</t>
  </si>
  <si>
    <t>003108</t>
  </si>
  <si>
    <t>FUND 3901 CONTINGENCY</t>
  </si>
  <si>
    <t>013071</t>
  </si>
  <si>
    <t>ENUMCLAW SEISMIC RETROFIT</t>
  </si>
  <si>
    <t>013074</t>
  </si>
  <si>
    <t>SKYKOMISH ROOF REPLACEMNT</t>
  </si>
  <si>
    <t>SW CONSTRUCTION DEFAULT</t>
  </si>
  <si>
    <t>3901/SOLID WASTE CONSTRUCTION Total</t>
  </si>
  <si>
    <t>3910/LANDFILL RESERVE</t>
  </si>
  <si>
    <t>013005</t>
  </si>
  <si>
    <t>013330</t>
  </si>
  <si>
    <t>CH AREA 5 CLOSURE</t>
  </si>
  <si>
    <t>013331</t>
  </si>
  <si>
    <t>013333</t>
  </si>
  <si>
    <t>013335</t>
  </si>
  <si>
    <t>CH AREA 7 CLOSURE</t>
  </si>
  <si>
    <t>013338</t>
  </si>
  <si>
    <t>013340</t>
  </si>
  <si>
    <t>D10727</t>
  </si>
  <si>
    <t>SOLID WASTE LAND FILL RES</t>
  </si>
  <si>
    <t>3910/LANDFILL RESERVE Total</t>
  </si>
  <si>
    <t>013317</t>
  </si>
  <si>
    <t>CH FACILITY IMPROVEMENTS 1</t>
  </si>
  <si>
    <t>CH AREA 6 DEV 3</t>
  </si>
  <si>
    <t>CH SW MODIFICATION 4</t>
  </si>
  <si>
    <t>FUND 3910 CONTINGENCY 6</t>
  </si>
  <si>
    <t>CH-REPLACE PUMP STATION 4 (7)</t>
  </si>
  <si>
    <t>LFR-CONTRACT AUDIT SVCS</t>
  </si>
  <si>
    <t>013091</t>
  </si>
  <si>
    <t>D11711</t>
  </si>
  <si>
    <t>SHORELINE RECYCLING &amp; TS</t>
  </si>
  <si>
    <t>ATTACHMENT E SOLID WASTE CAPITAL IMPROVEMENT PROGRAM, dated May x, 2011</t>
  </si>
  <si>
    <t>Grand Total Solid Waste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</si>
</sst>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38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4" xfId="0" applyNumberFormat="1" applyFill="1" applyBorder="1" applyAlignment="1">
      <alignment/>
    </xf>
    <xf numFmtId="0" fontId="0" fillId="33" borderId="15" xfId="0" applyFill="1" applyBorder="1" applyAlignment="1" quotePrefix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16" xfId="0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8" fontId="0" fillId="33" borderId="0" xfId="0" applyNumberFormat="1" applyFill="1" applyBorder="1" applyAlignment="1">
      <alignment/>
    </xf>
    <xf numFmtId="0" fontId="0" fillId="33" borderId="19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/>
    </xf>
    <xf numFmtId="38" fontId="0" fillId="33" borderId="20" xfId="0" applyNumberFormat="1" applyFill="1" applyBorder="1" applyAlignment="1">
      <alignment/>
    </xf>
    <xf numFmtId="38" fontId="0" fillId="33" borderId="15" xfId="0" applyNumberFormat="1" applyFill="1" applyBorder="1" applyAlignment="1">
      <alignment/>
    </xf>
    <xf numFmtId="38" fontId="0" fillId="33" borderId="21" xfId="0" applyNumberFormat="1" applyFill="1" applyBorder="1" applyAlignment="1">
      <alignment/>
    </xf>
    <xf numFmtId="38" fontId="0" fillId="33" borderId="22" xfId="0" applyNumberFormat="1" applyFill="1" applyBorder="1" applyAlignment="1">
      <alignment/>
    </xf>
    <xf numFmtId="38" fontId="0" fillId="33" borderId="23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25" xfId="0" applyNumberFormat="1" applyFill="1" applyBorder="1" applyAlignment="1">
      <alignment/>
    </xf>
    <xf numFmtId="38" fontId="0" fillId="33" borderId="26" xfId="0" applyNumberFormat="1" applyFill="1" applyBorder="1" applyAlignment="1">
      <alignment/>
    </xf>
    <xf numFmtId="38" fontId="0" fillId="33" borderId="25" xfId="0" applyNumberFormat="1" applyFill="1" applyBorder="1" applyAlignment="1">
      <alignment/>
    </xf>
    <xf numFmtId="38" fontId="0" fillId="33" borderId="27" xfId="0" applyNumberFormat="1" applyFill="1" applyBorder="1" applyAlignment="1">
      <alignment/>
    </xf>
    <xf numFmtId="38" fontId="0" fillId="33" borderId="28" xfId="0" applyNumberFormat="1" applyFill="1" applyBorder="1" applyAlignment="1">
      <alignment/>
    </xf>
    <xf numFmtId="38" fontId="0" fillId="33" borderId="29" xfId="0" applyNumberForma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38" fontId="2" fillId="33" borderId="31" xfId="0" applyNumberFormat="1" applyFont="1" applyFill="1" applyBorder="1" applyAlignment="1">
      <alignment/>
    </xf>
    <xf numFmtId="38" fontId="0" fillId="33" borderId="32" xfId="0" applyNumberFormat="1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33" xfId="0" applyNumberFormat="1" applyFill="1" applyBorder="1" applyAlignment="1">
      <alignment/>
    </xf>
    <xf numFmtId="38" fontId="2" fillId="33" borderId="34" xfId="0" applyNumberFormat="1" applyFont="1" applyFill="1" applyBorder="1" applyAlignment="1">
      <alignment/>
    </xf>
    <xf numFmtId="38" fontId="0" fillId="33" borderId="23" xfId="0" applyNumberFormat="1" applyFill="1" applyBorder="1" applyAlignment="1">
      <alignment/>
    </xf>
    <xf numFmtId="38" fontId="2" fillId="33" borderId="12" xfId="0" applyNumberFormat="1" applyFont="1" applyFill="1" applyBorder="1" applyAlignment="1">
      <alignment/>
    </xf>
    <xf numFmtId="38" fontId="2" fillId="33" borderId="32" xfId="0" applyNumberFormat="1" applyFont="1" applyFill="1" applyBorder="1" applyAlignment="1">
      <alignment/>
    </xf>
    <xf numFmtId="38" fontId="0" fillId="33" borderId="15" xfId="0" applyNumberFormat="1" applyFill="1" applyBorder="1" applyAlignment="1">
      <alignment/>
    </xf>
    <xf numFmtId="164" fontId="0" fillId="33" borderId="21" xfId="0" applyNumberFormat="1" applyFill="1" applyBorder="1" applyAlignment="1">
      <alignment horizontal="right" wrapText="1"/>
    </xf>
    <xf numFmtId="38" fontId="0" fillId="33" borderId="19" xfId="0" applyNumberFormat="1" applyFill="1" applyBorder="1" applyAlignment="1">
      <alignment/>
    </xf>
    <xf numFmtId="38" fontId="0" fillId="33" borderId="2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7109375" style="2" customWidth="1"/>
    <col min="2" max="2" width="9.140625" style="2" customWidth="1"/>
    <col min="3" max="3" width="52.7109375" style="2" customWidth="1"/>
    <col min="4" max="4" width="14.28125" style="2" bestFit="1" customWidth="1"/>
    <col min="5" max="7" width="10.7109375" style="2" bestFit="1" customWidth="1"/>
    <col min="8" max="8" width="11.7109375" style="2" bestFit="1" customWidth="1"/>
    <col min="9" max="9" width="10.7109375" style="2" bestFit="1" customWidth="1"/>
    <col min="10" max="10" width="11.7109375" style="2" bestFit="1" customWidth="1"/>
    <col min="11" max="16384" width="9.140625" style="2" customWidth="1"/>
  </cols>
  <sheetData>
    <row r="1" spans="1:10" s="1" customFormat="1" ht="12.7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2.75">
      <c r="A3" s="29" t="s">
        <v>0</v>
      </c>
      <c r="B3" s="30" t="s">
        <v>1</v>
      </c>
      <c r="C3" s="30" t="s">
        <v>2</v>
      </c>
      <c r="D3" s="31">
        <v>2011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23" t="s">
        <v>8</v>
      </c>
    </row>
    <row r="4" spans="1:10" ht="12.75">
      <c r="A4" s="33" t="s">
        <v>9</v>
      </c>
      <c r="B4" s="9"/>
      <c r="C4" s="9"/>
      <c r="D4" s="51"/>
      <c r="E4" s="10"/>
      <c r="F4" s="10"/>
      <c r="G4" s="10"/>
      <c r="H4" s="10"/>
      <c r="I4" s="10"/>
      <c r="J4" s="24"/>
    </row>
    <row r="5" spans="1:10" ht="12.75">
      <c r="A5" s="34"/>
      <c r="B5" s="3" t="s">
        <v>10</v>
      </c>
      <c r="C5" s="3" t="s">
        <v>11</v>
      </c>
      <c r="D5" s="25">
        <v>-833652</v>
      </c>
      <c r="E5" s="4"/>
      <c r="F5" s="4"/>
      <c r="G5" s="4"/>
      <c r="H5" s="4"/>
      <c r="I5" s="4"/>
      <c r="J5" s="35">
        <v>-833652</v>
      </c>
    </row>
    <row r="6" spans="1:10" ht="12.75">
      <c r="A6" s="34"/>
      <c r="B6" s="3" t="s">
        <v>12</v>
      </c>
      <c r="C6" s="3" t="s">
        <v>13</v>
      </c>
      <c r="D6" s="25">
        <v>417</v>
      </c>
      <c r="E6" s="4"/>
      <c r="F6" s="4"/>
      <c r="G6" s="4"/>
      <c r="H6" s="4"/>
      <c r="I6" s="4"/>
      <c r="J6" s="35">
        <v>417</v>
      </c>
    </row>
    <row r="7" spans="1:10" ht="12.75">
      <c r="A7" s="33" t="s">
        <v>14</v>
      </c>
      <c r="B7" s="9"/>
      <c r="C7" s="9"/>
      <c r="D7" s="24">
        <f>SUM(D5:D6)</f>
        <v>-833235</v>
      </c>
      <c r="E7" s="10"/>
      <c r="F7" s="10"/>
      <c r="G7" s="10"/>
      <c r="H7" s="10"/>
      <c r="I7" s="10"/>
      <c r="J7" s="36">
        <f>SUM(J5:J6)</f>
        <v>-833235</v>
      </c>
    </row>
    <row r="8" spans="1:10" ht="12.75">
      <c r="A8" s="33"/>
      <c r="B8" s="9"/>
      <c r="C8" s="9"/>
      <c r="D8" s="51"/>
      <c r="E8" s="13"/>
      <c r="F8" s="13"/>
      <c r="G8" s="13"/>
      <c r="H8" s="13"/>
      <c r="I8" s="13"/>
      <c r="J8" s="24"/>
    </row>
    <row r="9" spans="1:10" ht="12.75">
      <c r="A9" s="34" t="s">
        <v>15</v>
      </c>
      <c r="B9" s="3"/>
      <c r="C9" s="3"/>
      <c r="D9" s="25"/>
      <c r="E9" s="4"/>
      <c r="F9" s="4"/>
      <c r="G9" s="4"/>
      <c r="H9" s="4"/>
      <c r="I9" s="4"/>
      <c r="J9" s="25"/>
    </row>
    <row r="10" spans="1:10" ht="12.75">
      <c r="A10" s="34"/>
      <c r="B10" s="5" t="s">
        <v>16</v>
      </c>
      <c r="C10" s="6" t="s">
        <v>17</v>
      </c>
      <c r="D10" s="52">
        <v>-34216</v>
      </c>
      <c r="E10" s="4"/>
      <c r="F10" s="4"/>
      <c r="G10" s="4"/>
      <c r="H10" s="4"/>
      <c r="I10" s="4"/>
      <c r="J10" s="25">
        <v>-34216</v>
      </c>
    </row>
    <row r="11" spans="1:10" ht="12.75">
      <c r="A11" s="34"/>
      <c r="B11" s="5" t="s">
        <v>18</v>
      </c>
      <c r="C11" s="6" t="s">
        <v>19</v>
      </c>
      <c r="D11" s="52">
        <v>-49</v>
      </c>
      <c r="E11" s="4"/>
      <c r="F11" s="4"/>
      <c r="G11" s="4"/>
      <c r="H11" s="4"/>
      <c r="I11" s="4"/>
      <c r="J11" s="25">
        <v>-49</v>
      </c>
    </row>
    <row r="12" spans="1:10" ht="12.75">
      <c r="A12" s="34"/>
      <c r="B12" s="5" t="s">
        <v>20</v>
      </c>
      <c r="C12" s="6" t="s">
        <v>21</v>
      </c>
      <c r="D12" s="52">
        <v>-499</v>
      </c>
      <c r="E12" s="4"/>
      <c r="F12" s="4"/>
      <c r="G12" s="4"/>
      <c r="H12" s="4"/>
      <c r="I12" s="4"/>
      <c r="J12" s="25">
        <v>-499</v>
      </c>
    </row>
    <row r="13" spans="1:10" ht="12.75">
      <c r="A13" s="34"/>
      <c r="B13" s="5" t="s">
        <v>44</v>
      </c>
      <c r="C13" s="6" t="s">
        <v>46</v>
      </c>
      <c r="D13" s="52">
        <v>-28</v>
      </c>
      <c r="E13" s="4"/>
      <c r="F13" s="4"/>
      <c r="G13" s="4"/>
      <c r="H13" s="4"/>
      <c r="I13" s="4"/>
      <c r="J13" s="25">
        <v>-28</v>
      </c>
    </row>
    <row r="14" spans="1:10" ht="12.75">
      <c r="A14" s="34"/>
      <c r="B14" s="5" t="s">
        <v>45</v>
      </c>
      <c r="C14" s="7" t="s">
        <v>22</v>
      </c>
      <c r="D14" s="52">
        <v>34792</v>
      </c>
      <c r="E14" s="4"/>
      <c r="F14" s="4"/>
      <c r="G14" s="4"/>
      <c r="H14" s="4"/>
      <c r="I14" s="28"/>
      <c r="J14" s="25">
        <v>34792</v>
      </c>
    </row>
    <row r="15" spans="1:10" ht="12.75">
      <c r="A15" s="33" t="s">
        <v>23</v>
      </c>
      <c r="B15" s="9"/>
      <c r="C15" s="9"/>
      <c r="D15" s="27">
        <f>SUM(D10:D14)</f>
        <v>0</v>
      </c>
      <c r="E15" s="45"/>
      <c r="F15" s="45"/>
      <c r="G15" s="45"/>
      <c r="H15" s="45"/>
      <c r="I15" s="44"/>
      <c r="J15" s="44">
        <f>SUM(J10:J14)</f>
        <v>0</v>
      </c>
    </row>
    <row r="16" spans="1:10" ht="12.75">
      <c r="A16" s="33"/>
      <c r="B16" s="9"/>
      <c r="C16" s="9"/>
      <c r="D16" s="26"/>
      <c r="E16" s="17"/>
      <c r="F16" s="17"/>
      <c r="G16" s="17"/>
      <c r="H16" s="17"/>
      <c r="I16" s="17"/>
      <c r="J16" s="26"/>
    </row>
    <row r="17" spans="1:10" ht="12.75">
      <c r="A17" s="34" t="s">
        <v>24</v>
      </c>
      <c r="B17" s="3"/>
      <c r="C17" s="3"/>
      <c r="D17" s="25"/>
      <c r="E17" s="4"/>
      <c r="F17" s="4"/>
      <c r="G17" s="4"/>
      <c r="H17" s="4"/>
      <c r="I17" s="4"/>
      <c r="J17" s="25"/>
    </row>
    <row r="18" spans="1:10" ht="12.75">
      <c r="A18" s="34"/>
      <c r="B18" s="3" t="s">
        <v>25</v>
      </c>
      <c r="C18" s="3" t="s">
        <v>38</v>
      </c>
      <c r="D18" s="25">
        <v>-8593</v>
      </c>
      <c r="E18" s="4"/>
      <c r="F18" s="4"/>
      <c r="G18" s="4"/>
      <c r="H18" s="4"/>
      <c r="I18" s="4"/>
      <c r="J18" s="35">
        <v>-8593</v>
      </c>
    </row>
    <row r="19" spans="1:10" ht="12.75">
      <c r="A19" s="34"/>
      <c r="B19" s="11" t="s">
        <v>37</v>
      </c>
      <c r="C19" s="12" t="s">
        <v>43</v>
      </c>
      <c r="D19" s="51">
        <v>166683</v>
      </c>
      <c r="E19" s="13"/>
      <c r="F19" s="13"/>
      <c r="G19" s="13"/>
      <c r="H19" s="13"/>
      <c r="I19" s="13"/>
      <c r="J19" s="37">
        <v>166683</v>
      </c>
    </row>
    <row r="20" spans="1:10" ht="12.75">
      <c r="A20" s="34"/>
      <c r="B20" s="14" t="s">
        <v>37</v>
      </c>
      <c r="C20" s="15" t="s">
        <v>43</v>
      </c>
      <c r="D20" s="53">
        <v>-166683</v>
      </c>
      <c r="E20" s="8"/>
      <c r="F20" s="8"/>
      <c r="G20" s="8"/>
      <c r="H20" s="8"/>
      <c r="I20" s="8"/>
      <c r="J20" s="38">
        <v>-166683</v>
      </c>
    </row>
    <row r="21" spans="1:10" ht="12.75">
      <c r="A21" s="34"/>
      <c r="B21" s="16" t="s">
        <v>26</v>
      </c>
      <c r="C21" s="16" t="s">
        <v>27</v>
      </c>
      <c r="D21" s="26">
        <v>-11</v>
      </c>
      <c r="E21" s="17"/>
      <c r="F21" s="17"/>
      <c r="G21" s="17"/>
      <c r="H21" s="17"/>
      <c r="I21" s="17"/>
      <c r="J21" s="39">
        <v>-11</v>
      </c>
    </row>
    <row r="22" spans="1:10" ht="12.75">
      <c r="A22" s="34"/>
      <c r="B22" s="3" t="s">
        <v>28</v>
      </c>
      <c r="C22" s="3" t="s">
        <v>39</v>
      </c>
      <c r="D22" s="25">
        <v>7933</v>
      </c>
      <c r="E22" s="4"/>
      <c r="F22" s="4"/>
      <c r="G22" s="4"/>
      <c r="H22" s="4"/>
      <c r="I22" s="4"/>
      <c r="J22" s="35">
        <v>7933</v>
      </c>
    </row>
    <row r="23" spans="1:10" ht="12.75">
      <c r="A23" s="34"/>
      <c r="B23" s="3" t="s">
        <v>29</v>
      </c>
      <c r="C23" s="3" t="s">
        <v>40</v>
      </c>
      <c r="D23" s="25">
        <v>2200</v>
      </c>
      <c r="E23" s="4"/>
      <c r="F23" s="4"/>
      <c r="G23" s="4"/>
      <c r="H23" s="4"/>
      <c r="I23" s="4"/>
      <c r="J23" s="35">
        <v>2200</v>
      </c>
    </row>
    <row r="24" spans="1:10" ht="12.75">
      <c r="A24" s="34"/>
      <c r="B24" s="11" t="s">
        <v>30</v>
      </c>
      <c r="C24" s="12" t="s">
        <v>31</v>
      </c>
      <c r="D24" s="51">
        <v>1939000</v>
      </c>
      <c r="E24" s="13"/>
      <c r="F24" s="13"/>
      <c r="G24" s="13"/>
      <c r="H24" s="13"/>
      <c r="I24" s="13"/>
      <c r="J24" s="37">
        <v>1939000</v>
      </c>
    </row>
    <row r="25" spans="1:10" ht="12.75">
      <c r="A25" s="34"/>
      <c r="B25" s="18" t="s">
        <v>30</v>
      </c>
      <c r="C25" s="15" t="s">
        <v>31</v>
      </c>
      <c r="D25" s="54">
        <v>-1939000</v>
      </c>
      <c r="E25" s="8"/>
      <c r="F25" s="8"/>
      <c r="G25" s="8"/>
      <c r="H25" s="8"/>
      <c r="I25" s="8"/>
      <c r="J25" s="40">
        <v>-1939000</v>
      </c>
    </row>
    <row r="26" spans="1:10" ht="12.75">
      <c r="A26" s="34"/>
      <c r="B26" s="19" t="s">
        <v>32</v>
      </c>
      <c r="C26" s="12" t="s">
        <v>41</v>
      </c>
      <c r="D26" s="51">
        <f>2381000-4837</f>
        <v>2376163</v>
      </c>
      <c r="E26" s="13"/>
      <c r="F26" s="13"/>
      <c r="G26" s="13"/>
      <c r="H26" s="13"/>
      <c r="I26" s="13"/>
      <c r="J26" s="37">
        <f>2381000-4837</f>
        <v>2376163</v>
      </c>
    </row>
    <row r="27" spans="1:10" ht="12.75">
      <c r="A27" s="34"/>
      <c r="B27" s="20" t="s">
        <v>32</v>
      </c>
      <c r="C27" s="15" t="s">
        <v>41</v>
      </c>
      <c r="D27" s="54">
        <v>-2381000</v>
      </c>
      <c r="E27" s="8"/>
      <c r="F27" s="8"/>
      <c r="G27" s="8"/>
      <c r="H27" s="8"/>
      <c r="I27" s="8"/>
      <c r="J27" s="40">
        <v>-2381000</v>
      </c>
    </row>
    <row r="28" spans="1:10" ht="12.75">
      <c r="A28" s="34"/>
      <c r="B28" s="3" t="s">
        <v>33</v>
      </c>
      <c r="C28" s="3" t="s">
        <v>42</v>
      </c>
      <c r="D28" s="25">
        <v>-1509</v>
      </c>
      <c r="E28" s="4"/>
      <c r="F28" s="4"/>
      <c r="G28" s="4"/>
      <c r="H28" s="4"/>
      <c r="I28" s="4"/>
      <c r="J28" s="35">
        <v>-1509</v>
      </c>
    </row>
    <row r="29" spans="1:10" ht="12.75">
      <c r="A29" s="34"/>
      <c r="B29" s="3" t="s">
        <v>34</v>
      </c>
      <c r="C29" s="3" t="s">
        <v>35</v>
      </c>
      <c r="D29" s="25">
        <v>4817</v>
      </c>
      <c r="E29" s="4"/>
      <c r="F29" s="4"/>
      <c r="G29" s="4"/>
      <c r="H29" s="4"/>
      <c r="I29" s="4"/>
      <c r="J29" s="35">
        <v>4817</v>
      </c>
    </row>
    <row r="30" spans="1:10" ht="12.75">
      <c r="A30" s="33" t="s">
        <v>36</v>
      </c>
      <c r="B30" s="9"/>
      <c r="C30" s="9"/>
      <c r="D30" s="24">
        <f>SUM(D18:D29)</f>
        <v>0</v>
      </c>
      <c r="E30" s="13"/>
      <c r="F30" s="13"/>
      <c r="G30" s="13"/>
      <c r="H30" s="13"/>
      <c r="I30" s="48"/>
      <c r="J30" s="46">
        <f>SUM(J18:J29)</f>
        <v>0</v>
      </c>
    </row>
    <row r="31" spans="1:10" ht="12.75">
      <c r="A31" s="33"/>
      <c r="B31" s="9"/>
      <c r="C31" s="9"/>
      <c r="D31" s="24"/>
      <c r="E31" s="13"/>
      <c r="F31" s="13"/>
      <c r="G31" s="13"/>
      <c r="H31" s="13"/>
      <c r="I31" s="48"/>
      <c r="J31" s="46"/>
    </row>
    <row r="32" spans="1:10" s="1" customFormat="1" ht="12.75">
      <c r="A32" s="41" t="s">
        <v>48</v>
      </c>
      <c r="B32" s="42"/>
      <c r="C32" s="42"/>
      <c r="D32" s="43">
        <f>SUM(D4:D30)/2</f>
        <v>-833235</v>
      </c>
      <c r="E32" s="49"/>
      <c r="F32" s="49"/>
      <c r="G32" s="49"/>
      <c r="H32" s="49"/>
      <c r="I32" s="50"/>
      <c r="J32" s="47">
        <f>J30+J15+J7</f>
        <v>-833235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Header>&amp;C2011-xxxx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2011-05-12T23:09:36Z</cp:lastPrinted>
  <dcterms:created xsi:type="dcterms:W3CDTF">2010-09-27T15:00:38Z</dcterms:created>
  <dcterms:modified xsi:type="dcterms:W3CDTF">2011-06-16T18:15:34Z</dcterms:modified>
  <cp:category/>
  <cp:version/>
  <cp:contentType/>
  <cp:contentStatus/>
</cp:coreProperties>
</file>