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340" windowHeight="5010" activeTab="0"/>
  </bookViews>
  <sheets>
    <sheet name="Duncan_Roberts" sheetId="1" r:id="rId1"/>
  </sheets>
  <externalReferences>
    <externalReference r:id="rId4"/>
    <externalReference r:id="rId5"/>
  </externalReferences>
  <definedNames>
    <definedName name="ActualFundBalance">#REF!</definedName>
    <definedName name="AdoptedFundBalance">#REF!</definedName>
    <definedName name="EstimatedFundBalance">#REF!</definedName>
    <definedName name="Financial_Plan">#REF!</definedName>
    <definedName name="_xlnm.Print_Area" localSheetId="0">'Duncan_Roberts'!$A$1:$I$51</definedName>
    <definedName name="Projected2FundBalance">#REF!</definedName>
    <definedName name="Projected3FundBalance">#REF!</definedName>
    <definedName name="ProjectedFundBalance">#REF!</definedName>
    <definedName name="ProposedExpenditure">#REF!</definedName>
    <definedName name="ProposedRevenue">#REF!</definedName>
    <definedName name="wrn.CX." localSheetId="0" hidden="1">{"cxtransfer",#N/A,FALSE,"ReorgRevisted"}</definedName>
    <definedName name="wrn.CX." hidden="1">{"cxtransfer",#N/A,FALSE,"ReorgRevisted"}</definedName>
    <definedName name="wrn.NonWholeReport." localSheetId="0" hidden="1">{"NonWhole",#N/A,FALSE,"ReorgRevisted"}</definedName>
    <definedName name="wrn.NonWholeReport." hidden="1">{"NonWhole",#N/A,FALSE,"ReorgRevisted"}</definedName>
    <definedName name="wrn.RprtDis." localSheetId="0" hidden="1">{"Dis",#N/A,FALSE,"ReorgRevisted"}</definedName>
    <definedName name="wrn.RprtDis." hidden="1">{"Dis",#N/A,FALSE,"ReorgRevisted"}</definedName>
    <definedName name="wrn.WholeReport." localSheetId="0" hidden="1">{"Whole",#N/A,FALSE,"ReorgRevisted"}</definedName>
    <definedName name="wrn.WholeReport." hidden="1">{"Whole",#N/A,FALSE,"ReorgRevisted"}</definedName>
  </definedNames>
  <calcPr fullCalcOnLoad="1"/>
</workbook>
</file>

<file path=xl/sharedStrings.xml><?xml version="1.0" encoding="utf-8"?>
<sst xmlns="http://schemas.openxmlformats.org/spreadsheetml/2006/main" count="61" uniqueCount="47">
  <si>
    <t>FISCAL NOTE</t>
  </si>
  <si>
    <t xml:space="preserve">Ordinance/Motion No.  </t>
  </si>
  <si>
    <t>Duncan/Roberts Settlement</t>
  </si>
  <si>
    <t xml:space="preserve">Title:   </t>
  </si>
  <si>
    <t>Risk Abatement Fund</t>
  </si>
  <si>
    <t xml:space="preserve">Affected Agency and/or Agencies:  </t>
  </si>
  <si>
    <t>CX Fund and Various NonCX Funds</t>
  </si>
  <si>
    <t xml:space="preserve">Note Prepared By: </t>
  </si>
  <si>
    <t>Jim Record</t>
  </si>
  <si>
    <t xml:space="preserve">Note Reviewed By:    </t>
  </si>
  <si>
    <t>Terri Flaherty</t>
  </si>
  <si>
    <t>Impact of the above legislation on the fiscal affairs of King County is estimated to be:</t>
  </si>
  <si>
    <t>Revenue to:</t>
  </si>
  <si>
    <t>Fund Title</t>
  </si>
  <si>
    <t xml:space="preserve">Fund </t>
  </si>
  <si>
    <t>Revenue*</t>
  </si>
  <si>
    <t>1st Year</t>
  </si>
  <si>
    <t>2nd Year</t>
  </si>
  <si>
    <t>3rd Year</t>
  </si>
  <si>
    <t>Code</t>
  </si>
  <si>
    <t>Source</t>
  </si>
  <si>
    <t>Risk Abatement</t>
  </si>
  <si>
    <t>Current Expense Fund Balance</t>
  </si>
  <si>
    <t>Previous 2003 Supplemental</t>
  </si>
  <si>
    <t xml:space="preserve">2003 Adopted </t>
  </si>
  <si>
    <t>Various Funds</t>
  </si>
  <si>
    <t>2004 Proposed</t>
  </si>
  <si>
    <t xml:space="preserve">TOTAL </t>
  </si>
  <si>
    <t>Expenditures From:</t>
  </si>
  <si>
    <t>Department</t>
  </si>
  <si>
    <t>0091</t>
  </si>
  <si>
    <t>Expenditures by Categories</t>
  </si>
  <si>
    <t>**</t>
  </si>
  <si>
    <t>TOTAL</t>
  </si>
  <si>
    <t>Notes</t>
  </si>
  <si>
    <t>The supplemental ordinance has a total appropriation of $13,911,436.</t>
  </si>
  <si>
    <t>The $13,911,436 appropriation request is a combination of the $12,240,000 transfer from the Current</t>
  </si>
  <si>
    <t>Expense Fund Balance and an additional $1,671,436 that was adopted in 2003 budget for class comp</t>
  </si>
  <si>
    <t xml:space="preserve">The total amount of the settment and administrative costs are $24,000,000.  This amount is budgeted as follows: </t>
  </si>
  <si>
    <t>in the ordinance</t>
  </si>
  <si>
    <t xml:space="preserve">previous appropriated to the Risk Abatement Fund in the 1st Quarter 2003 Omnibus Ordinance </t>
  </si>
  <si>
    <t>budgeted in individual funds in the 2004 budget as well as a lump sum in the Risk Abatement Fund.</t>
  </si>
  <si>
    <t xml:space="preserve">2004 budget process, the appropriation for the Risk Abatement Fund has been split between 2003 and 2004.  </t>
  </si>
  <si>
    <t>Assumptions:</t>
  </si>
  <si>
    <t>Due to the complex nature of the lawsuit, and timing issues with regards to the settlement and the proposed</t>
  </si>
  <si>
    <t xml:space="preserve">The expenditure assumptions cover two full years, starting in mid 2003 and going through mid 2005.  King County is preparing to do the claims process in-house, with the help of approximately 6 TLTs over two years.  There are potentially 30,000 class members, although it is anticipated approximately 3,500 to 4,000 will receive claim settlement checks. The class action lawsuit claims process is a time consuming, labor intensive process, involving thousands of payroll records, thousands of correspondence to keep track of, as well as thousands of calls in which to respond.  </t>
  </si>
  <si>
    <t>The process is carefully monitored by both the Plaintiffs' Attorneys as well as the Court system, to make sure all due diligence is used in tracking down all potential class members.  Each class member has an individual file in which copies of all correspondence to/from is kept.  As well as a database log of questions and concerns from class members and answers given.  it is assumed that a majority of the salary expenditures will take place during the first year gearing up for the final settlement distribution later in year 1 or early in year 2.</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</si>
</sst>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0_);_(&quot;$&quot;* \(#,##0.0\);_(&quot;$&quot;* &quot;-&quot;??_);_(@_)"/>
    <numFmt numFmtId="167" formatCode="_(&quot;$&quot;* #,##0_);_(&quot;$&quot;* \(#,##0\);_(&quot;$&quot;* &quot;-&quot;??_);_(@_)"/>
    <numFmt numFmtId="168" formatCode="_(&quot;$&quot;* #,##0.000_);_(&quot;$&quot;* \(#,##0.000\);_(&quot;$&quot;* &quot;-&quot;??_);_(@_)"/>
    <numFmt numFmtId="169" formatCode="_(&quot;$&quot;* #,##0.0000_);_(&quot;$&quot;* \(#,##0.0000\);_(&quot;$&quot;* &quot;-&quot;??_);_(@_)"/>
    <numFmt numFmtId="170" formatCode="_(&quot;$&quot;* #,##0.00000_);_(&quot;$&quot;* \(#,##0.00000\);_(&quot;$&quot;* &quot;-&quot;??_);_(@_)"/>
    <numFmt numFmtId="171" formatCode="_(&quot;$&quot;* #,##0.000000_);_(&quot;$&quot;* \(#,##0.000000\);_(&quot;$&quot;* &quot;-&quot;??_);_(@_)"/>
    <numFmt numFmtId="172" formatCode="_(&quot;$&quot;* #,##0.0000000_);_(&quot;$&quot;* \(#,##0.0000000\);_(&quot;$&quot;* &quot;-&quot;??_);_(@_)"/>
    <numFmt numFmtId="173" formatCode="_(&quot;$&quot;* #,##0.00000000_);_(&quot;$&quot;* \(#,##0.00000000\);_(&quot;$&quot;* &quot;-&quot;??_);_(@_)"/>
    <numFmt numFmtId="174" formatCode="0.0"/>
    <numFmt numFmtId="175" formatCode="_(* #,##0.000_);_(* \(#,##0.000\);_(* &quot;-&quot;??_);_(@_)"/>
    <numFmt numFmtId="176" formatCode="_(* #,##0.0000_);_(* \(#,##0.0000\);_(* &quot;-&quot;??_);_(@_)"/>
    <numFmt numFmtId="177" formatCode="_(* #,##0.00000_);_(* \(#,##0.00000\);_(* &quot;-&quot;??_);_(@_)"/>
    <numFmt numFmtId="178" formatCode="_(* #,##0.000000_);_(* \(#,##0.000000\);_(* &quot;-&quot;??_);_(@_)"/>
    <numFmt numFmtId="179" formatCode="_(* #,##0.0000000_);_(* \(#,##0.0000000\);_(* &quot;-&quot;??_);_(@_)"/>
    <numFmt numFmtId="180" formatCode="_(* #,##0.00000000_);_(* \(#,##0.00000000\);_(* &quot;-&quot;??_);_(@_)"/>
    <numFmt numFmtId="181" formatCode="_(* #,##0.000000000_);_(* \(#,##0.000000000\);_(* &quot;-&quot;??_);_(@_)"/>
    <numFmt numFmtId="182" formatCode="_(* #,##0.0000000000_);_(* \(#,##0.0000000000\);_(* &quot;-&quot;??_);_(@_)"/>
    <numFmt numFmtId="183" formatCode="_(* #,##0.00000000000_);_(* \(#,##0.00000000000\);_(* &quot;-&quot;??_);_(@_)"/>
    <numFmt numFmtId="184" formatCode="_(&quot;$&quot;* #,##0.000000000_);_(&quot;$&quot;* \(#,##0.000000000\);_(&quot;$&quot;* &quot;-&quot;??_);_(@_)"/>
    <numFmt numFmtId="185" formatCode="#,##0.0"/>
    <numFmt numFmtId="186" formatCode="0.000"/>
    <numFmt numFmtId="187" formatCode="0.00\(###0.00\)"/>
    <numFmt numFmtId="188" formatCode="#,##0.0_);[Red]\(#,##0.0\)"/>
    <numFmt numFmtId="189" formatCode="#,##0.000"/>
    <numFmt numFmtId="190" formatCode="#,##0.0000"/>
    <numFmt numFmtId="191" formatCode="0%;[Red]\(0%\)"/>
    <numFmt numFmtId="192" formatCode="###,##0;\(###,##0\)"/>
    <numFmt numFmtId="193" formatCode="#,##0.0_);\(#,##0.0\)"/>
    <numFmt numFmtId="194" formatCode="0000"/>
    <numFmt numFmtId="195" formatCode="mmmm\ d\,\ yyyy"/>
    <numFmt numFmtId="196" formatCode="#,###;[Red]\(#,###\);0"/>
    <numFmt numFmtId="197" formatCode="0_);[Red]\(0\)"/>
  </numFmts>
  <fonts count="11">
    <font>
      <sz val="10"/>
      <name val="Arial"/>
      <family val="0"/>
    </font>
    <font>
      <b/>
      <sz val="10"/>
      <name val="Arial"/>
      <family val="0"/>
    </font>
    <font>
      <i/>
      <sz val="10"/>
      <name val="Arial"/>
      <family val="0"/>
    </font>
    <font>
      <b/>
      <i/>
      <sz val="10"/>
      <name val="Arial"/>
      <family val="0"/>
    </font>
    <font>
      <sz val="10.5"/>
      <name val="Univers"/>
      <family val="2"/>
    </font>
    <font>
      <b/>
      <sz val="10.5"/>
      <name val="Univers"/>
      <family val="0"/>
    </font>
    <font>
      <sz val="8"/>
      <color indexed="9"/>
      <name val="Univers"/>
      <family val="2"/>
    </font>
    <font>
      <sz val="8"/>
      <name val="Univers"/>
      <family val="2"/>
    </font>
    <font>
      <sz val="8"/>
      <name val="Arial"/>
      <family val="0"/>
    </font>
    <font>
      <sz val="10"/>
      <name val="Univers"/>
      <family val="2"/>
    </font>
    <font>
      <b/>
      <sz val="10"/>
      <name val="Univers"/>
      <family val="0"/>
    </font>
  </fonts>
  <fills count="3">
    <fill>
      <patternFill/>
    </fill>
    <fill>
      <patternFill patternType="gray125"/>
    </fill>
    <fill>
      <patternFill patternType="solid">
        <fgColor indexed="10"/>
        <bgColor indexed="64"/>
      </patternFill>
    </fill>
  </fills>
  <borders count="29">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style="hair">
        <color indexed="24"/>
      </right>
      <top style="medium"/>
      <bottom style="hair">
        <color indexed="24"/>
      </bottom>
    </border>
    <border>
      <left style="hair">
        <color indexed="24"/>
      </left>
      <right style="hair">
        <color indexed="24"/>
      </right>
      <top style="medium"/>
      <bottom style="hair">
        <color indexed="24"/>
      </bottom>
    </border>
    <border>
      <left style="hair">
        <color indexed="24"/>
      </left>
      <right style="medium"/>
      <top style="medium"/>
      <bottom style="hair">
        <color indexed="24"/>
      </bottom>
    </border>
    <border>
      <left style="medium"/>
      <right style="hair">
        <color indexed="24"/>
      </right>
      <top style="hair">
        <color indexed="24"/>
      </top>
      <bottom style="hair">
        <color indexed="24"/>
      </bottom>
    </border>
    <border>
      <left style="hair">
        <color indexed="24"/>
      </left>
      <right style="hair">
        <color indexed="24"/>
      </right>
      <top style="hair">
        <color indexed="24"/>
      </top>
      <bottom style="hair">
        <color indexed="24"/>
      </bottom>
    </border>
    <border>
      <left style="hair">
        <color indexed="24"/>
      </left>
      <right style="medium"/>
      <top style="hair">
        <color indexed="24"/>
      </top>
      <bottom style="hair">
        <color indexed="24"/>
      </bottom>
    </border>
    <border>
      <left style="medium"/>
      <right style="hair">
        <color indexed="24"/>
      </right>
      <top style="hair">
        <color indexed="24"/>
      </top>
      <bottom style="medium"/>
    </border>
    <border>
      <left style="hair">
        <color indexed="24"/>
      </left>
      <right style="hair">
        <color indexed="24"/>
      </right>
      <top style="hair">
        <color indexed="24"/>
      </top>
      <bottom style="medium"/>
    </border>
    <border>
      <left style="hair">
        <color indexed="24"/>
      </left>
      <right style="medium"/>
      <top style="hair">
        <color indexed="24"/>
      </top>
      <bottom style="medium"/>
    </border>
    <border>
      <left style="hair">
        <color indexed="24"/>
      </left>
      <right style="hair">
        <color indexed="24"/>
      </right>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style="dotted">
        <color indexed="24"/>
      </left>
      <right style="dotted">
        <color indexed="24"/>
      </right>
      <top style="dotted">
        <color indexed="24"/>
      </top>
      <bottom style="dotted">
        <color indexed="24"/>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dotted">
        <color indexed="24"/>
      </right>
      <top style="dotted">
        <color indexed="24"/>
      </top>
      <bottom style="medium"/>
    </border>
    <border>
      <left style="dotted">
        <color indexed="24"/>
      </left>
      <right style="dotted">
        <color indexed="24"/>
      </right>
      <top style="dotted">
        <color indexed="24"/>
      </top>
      <bottom style="medium"/>
    </border>
    <border>
      <left style="dotted">
        <color indexed="24"/>
      </left>
      <right style="dotted">
        <color indexed="24"/>
      </right>
      <top>
        <color indexed="63"/>
      </top>
      <bottom style="medium"/>
    </border>
    <border>
      <left style="dotted">
        <color indexed="24"/>
      </left>
      <right style="medium"/>
      <top style="dotted">
        <color indexed="24"/>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8">
    <xf numFmtId="0" fontId="0" fillId="0" borderId="0" xfId="0" applyAlignment="1">
      <alignment/>
    </xf>
    <xf numFmtId="0" fontId="0" fillId="0" borderId="0" xfId="0" applyAlignment="1">
      <alignment/>
    </xf>
    <xf numFmtId="0" fontId="4" fillId="0" borderId="0" xfId="0" applyFont="1" applyAlignment="1">
      <alignment/>
    </xf>
    <xf numFmtId="49" fontId="4" fillId="0" borderId="0" xfId="0" applyNumberFormat="1" applyFont="1" applyAlignment="1">
      <alignment horizontal="right"/>
    </xf>
    <xf numFmtId="165" fontId="4" fillId="0" borderId="0" xfId="15" applyNumberFormat="1" applyFont="1" applyAlignment="1">
      <alignment horizontal="centerContinuous"/>
    </xf>
    <xf numFmtId="0" fontId="4" fillId="0" borderId="0" xfId="0" applyFont="1" applyAlignment="1">
      <alignment horizontal="centerContinuous"/>
    </xf>
    <xf numFmtId="0" fontId="0" fillId="0" borderId="0" xfId="0" applyAlignment="1">
      <alignment horizontal="centerContinuous"/>
    </xf>
    <xf numFmtId="0" fontId="4" fillId="0" borderId="1" xfId="0" applyFont="1" applyBorder="1" applyAlignment="1">
      <alignment horizontal="left"/>
    </xf>
    <xf numFmtId="0" fontId="4" fillId="0" borderId="2" xfId="0" applyFont="1" applyBorder="1" applyAlignment="1">
      <alignment horizontal="left"/>
    </xf>
    <xf numFmtId="49" fontId="4" fillId="0" borderId="2" xfId="0" applyNumberFormat="1" applyFont="1" applyBorder="1" applyAlignment="1">
      <alignment horizontal="right"/>
    </xf>
    <xf numFmtId="165" fontId="4" fillId="0" borderId="2" xfId="15" applyNumberFormat="1" applyFont="1" applyBorder="1" applyAlignment="1">
      <alignment horizontal="centerContinuous"/>
    </xf>
    <xf numFmtId="0" fontId="4" fillId="0" borderId="2" xfId="0" applyFont="1" applyBorder="1" applyAlignment="1">
      <alignment horizontal="centerContinuous"/>
    </xf>
    <xf numFmtId="0" fontId="4" fillId="0" borderId="3" xfId="0" applyFont="1" applyBorder="1" applyAlignment="1">
      <alignment horizontal="centerContinuous"/>
    </xf>
    <xf numFmtId="0" fontId="4" fillId="0" borderId="4" xfId="0" applyFont="1" applyBorder="1" applyAlignment="1">
      <alignment horizontal="left" vertical="top"/>
    </xf>
    <xf numFmtId="38" fontId="0" fillId="0" borderId="0" xfId="0" applyNumberFormat="1" applyAlignment="1">
      <alignment wrapText="1"/>
    </xf>
    <xf numFmtId="38" fontId="0" fillId="0" borderId="5" xfId="0" applyNumberFormat="1" applyBorder="1" applyAlignment="1">
      <alignment wrapText="1"/>
    </xf>
    <xf numFmtId="0" fontId="4" fillId="0" borderId="4" xfId="0" applyFont="1" applyBorder="1" applyAlignment="1">
      <alignment/>
    </xf>
    <xf numFmtId="0" fontId="4" fillId="0" borderId="0" xfId="0" applyFont="1" applyBorder="1" applyAlignment="1">
      <alignment/>
    </xf>
    <xf numFmtId="38" fontId="4" fillId="0" borderId="0" xfId="0" applyNumberFormat="1" applyFont="1" applyBorder="1" applyAlignment="1">
      <alignment/>
    </xf>
    <xf numFmtId="49" fontId="0" fillId="0" borderId="0" xfId="0" applyNumberFormat="1" applyAlignment="1">
      <alignment horizontal="right"/>
    </xf>
    <xf numFmtId="165" fontId="0" fillId="0" borderId="0" xfId="15" applyNumberFormat="1" applyAlignment="1">
      <alignment/>
    </xf>
    <xf numFmtId="0" fontId="4" fillId="0" borderId="5" xfId="0" applyFont="1" applyBorder="1" applyAlignment="1">
      <alignment/>
    </xf>
    <xf numFmtId="49" fontId="4" fillId="0" borderId="0" xfId="0" applyNumberFormat="1" applyFont="1" applyBorder="1" applyAlignment="1">
      <alignment horizontal="left"/>
    </xf>
    <xf numFmtId="165" fontId="4" fillId="0" borderId="0" xfId="15" applyNumberFormat="1" applyFont="1" applyBorder="1" applyAlignment="1">
      <alignment/>
    </xf>
    <xf numFmtId="0" fontId="4" fillId="0" borderId="6" xfId="0" applyFont="1" applyBorder="1" applyAlignment="1">
      <alignment/>
    </xf>
    <xf numFmtId="0" fontId="4" fillId="0" borderId="7" xfId="0" applyFont="1" applyBorder="1" applyAlignment="1">
      <alignment/>
    </xf>
    <xf numFmtId="49" fontId="4" fillId="0" borderId="7" xfId="0" applyNumberFormat="1" applyFont="1" applyBorder="1" applyAlignment="1">
      <alignment horizontal="left"/>
    </xf>
    <xf numFmtId="165" fontId="4" fillId="0" borderId="7" xfId="15" applyNumberFormat="1" applyFont="1" applyBorder="1" applyAlignment="1">
      <alignment/>
    </xf>
    <xf numFmtId="0" fontId="4" fillId="0" borderId="8" xfId="0" applyFont="1" applyBorder="1" applyAlignment="1">
      <alignment/>
    </xf>
    <xf numFmtId="0" fontId="4" fillId="0" borderId="0" xfId="0" applyFont="1" applyAlignment="1">
      <alignment/>
    </xf>
    <xf numFmtId="49" fontId="4" fillId="0" borderId="0" xfId="0" applyNumberFormat="1" applyFont="1" applyBorder="1" applyAlignment="1">
      <alignment horizontal="right"/>
    </xf>
    <xf numFmtId="165" fontId="4" fillId="0" borderId="0" xfId="15" applyNumberFormat="1" applyFont="1" applyAlignment="1">
      <alignment/>
    </xf>
    <xf numFmtId="0" fontId="5" fillId="0" borderId="0" xfId="0" applyFont="1" applyBorder="1" applyAlignment="1">
      <alignment/>
    </xf>
    <xf numFmtId="49" fontId="6" fillId="2" borderId="9" xfId="0" applyNumberFormat="1" applyFont="1" applyFill="1" applyBorder="1" applyAlignment="1">
      <alignment horizontal="left" wrapText="1"/>
    </xf>
    <xf numFmtId="49" fontId="6" fillId="2" borderId="10" xfId="0" applyNumberFormat="1" applyFont="1" applyFill="1" applyBorder="1" applyAlignment="1">
      <alignment horizontal="left" wrapText="1"/>
    </xf>
    <xf numFmtId="49" fontId="6" fillId="2" borderId="10" xfId="0" applyNumberFormat="1" applyFont="1" applyFill="1" applyBorder="1" applyAlignment="1">
      <alignment horizontal="right" wrapText="1"/>
    </xf>
    <xf numFmtId="49" fontId="6" fillId="2" borderId="11" xfId="0" applyNumberFormat="1" applyFont="1" applyFill="1" applyBorder="1" applyAlignment="1">
      <alignment horizontal="right" wrapText="1"/>
    </xf>
    <xf numFmtId="49" fontId="7" fillId="0" borderId="12" xfId="0" applyNumberFormat="1" applyFont="1" applyBorder="1" applyAlignment="1">
      <alignment horizontal="left" wrapText="1"/>
    </xf>
    <xf numFmtId="49" fontId="7" fillId="0" borderId="13" xfId="0" applyNumberFormat="1" applyFont="1" applyBorder="1" applyAlignment="1">
      <alignment horizontal="left" wrapText="1"/>
    </xf>
    <xf numFmtId="165" fontId="7" fillId="0" borderId="13" xfId="15" applyNumberFormat="1" applyFont="1" applyBorder="1" applyAlignment="1">
      <alignment horizontal="left" wrapText="1"/>
    </xf>
    <xf numFmtId="49" fontId="7" fillId="0" borderId="14" xfId="0" applyNumberFormat="1" applyFont="1" applyBorder="1" applyAlignment="1">
      <alignment horizontal="left" wrapText="1"/>
    </xf>
    <xf numFmtId="49" fontId="7" fillId="0" borderId="15" xfId="0" applyNumberFormat="1" applyFont="1" applyBorder="1" applyAlignment="1">
      <alignment horizontal="left" wrapText="1"/>
    </xf>
    <xf numFmtId="49" fontId="7" fillId="0" borderId="16" xfId="0" applyNumberFormat="1" applyFont="1" applyBorder="1" applyAlignment="1">
      <alignment horizontal="left" wrapText="1"/>
    </xf>
    <xf numFmtId="167" fontId="7" fillId="0" borderId="16" xfId="17" applyNumberFormat="1" applyFont="1" applyBorder="1" applyAlignment="1">
      <alignment horizontal="left" wrapText="1"/>
    </xf>
    <xf numFmtId="165" fontId="7" fillId="0" borderId="16" xfId="15" applyNumberFormat="1" applyFont="1" applyBorder="1" applyAlignment="1">
      <alignment horizontal="left" wrapText="1"/>
    </xf>
    <xf numFmtId="49" fontId="7" fillId="0" borderId="17" xfId="0" applyNumberFormat="1" applyFont="1" applyBorder="1" applyAlignment="1">
      <alignment horizontal="left" wrapText="1"/>
    </xf>
    <xf numFmtId="3" fontId="4" fillId="0" borderId="0" xfId="0" applyNumberFormat="1" applyFont="1" applyAlignment="1">
      <alignment/>
    </xf>
    <xf numFmtId="49" fontId="6" fillId="2" borderId="18" xfId="0" applyNumberFormat="1" applyFont="1" applyFill="1" applyBorder="1" applyAlignment="1">
      <alignment horizontal="left" wrapText="1"/>
    </xf>
    <xf numFmtId="0" fontId="7" fillId="0" borderId="19" xfId="0" applyFont="1" applyBorder="1" applyAlignment="1">
      <alignment/>
    </xf>
    <xf numFmtId="0" fontId="7" fillId="0" borderId="20" xfId="0" applyFont="1" applyBorder="1" applyAlignment="1">
      <alignment/>
    </xf>
    <xf numFmtId="49" fontId="7" fillId="0" borderId="21" xfId="0" applyNumberFormat="1" applyFont="1" applyBorder="1" applyAlignment="1">
      <alignment horizontal="left" wrapText="1"/>
    </xf>
    <xf numFmtId="49" fontId="7" fillId="0" borderId="22" xfId="0" applyNumberFormat="1" applyFont="1" applyBorder="1" applyAlignment="1">
      <alignment horizontal="right"/>
    </xf>
    <xf numFmtId="165" fontId="7" fillId="0" borderId="23" xfId="15" applyNumberFormat="1" applyFont="1" applyBorder="1" applyAlignment="1">
      <alignment horizontal="center"/>
    </xf>
    <xf numFmtId="0" fontId="7" fillId="0" borderId="23" xfId="0" applyFont="1" applyBorder="1" applyAlignment="1">
      <alignment horizontal="center"/>
    </xf>
    <xf numFmtId="0" fontId="7" fillId="0" borderId="24" xfId="0" applyFont="1" applyBorder="1" applyAlignment="1">
      <alignment horizontal="center"/>
    </xf>
    <xf numFmtId="0" fontId="7" fillId="0" borderId="25" xfId="0" applyFont="1" applyBorder="1" applyAlignment="1">
      <alignment/>
    </xf>
    <xf numFmtId="0" fontId="8" fillId="0" borderId="26" xfId="0" applyFont="1" applyBorder="1" applyAlignment="1">
      <alignment/>
    </xf>
    <xf numFmtId="0" fontId="8" fillId="0" borderId="27" xfId="0" applyFont="1" applyBorder="1" applyAlignment="1">
      <alignment horizontal="left"/>
    </xf>
    <xf numFmtId="49" fontId="7" fillId="0" borderId="26" xfId="0" applyNumberFormat="1" applyFont="1" applyBorder="1" applyAlignment="1">
      <alignment horizontal="right" wrapText="1"/>
    </xf>
    <xf numFmtId="165" fontId="7" fillId="0" borderId="26" xfId="15" applyNumberFormat="1" applyFont="1" applyBorder="1" applyAlignment="1">
      <alignment/>
    </xf>
    <xf numFmtId="3" fontId="7" fillId="0" borderId="26" xfId="0" applyNumberFormat="1" applyFont="1" applyBorder="1" applyAlignment="1">
      <alignment/>
    </xf>
    <xf numFmtId="3" fontId="7" fillId="0" borderId="28" xfId="0" applyNumberFormat="1" applyFont="1" applyBorder="1" applyAlignment="1">
      <alignment/>
    </xf>
    <xf numFmtId="0" fontId="6" fillId="2" borderId="9" xfId="0" applyFont="1" applyFill="1" applyBorder="1" applyAlignment="1">
      <alignment/>
    </xf>
    <xf numFmtId="0" fontId="6" fillId="2" borderId="10" xfId="0" applyFont="1" applyFill="1" applyBorder="1" applyAlignment="1">
      <alignment/>
    </xf>
    <xf numFmtId="0" fontId="6" fillId="2" borderId="10" xfId="0" applyFont="1" applyFill="1" applyBorder="1" applyAlignment="1">
      <alignment horizontal="center"/>
    </xf>
    <xf numFmtId="49" fontId="6" fillId="2" borderId="10" xfId="0" applyNumberFormat="1" applyFont="1" applyFill="1" applyBorder="1" applyAlignment="1">
      <alignment horizontal="right"/>
    </xf>
    <xf numFmtId="165" fontId="6" fillId="2" borderId="10" xfId="15" applyNumberFormat="1" applyFont="1" applyFill="1" applyBorder="1" applyAlignment="1">
      <alignment horizontal="center"/>
    </xf>
    <xf numFmtId="0" fontId="6" fillId="2" borderId="11" xfId="0" applyFont="1" applyFill="1" applyBorder="1" applyAlignment="1">
      <alignment horizontal="center"/>
    </xf>
    <xf numFmtId="0" fontId="0" fillId="0" borderId="0" xfId="0" applyBorder="1" applyAlignment="1">
      <alignment/>
    </xf>
    <xf numFmtId="0" fontId="7" fillId="0" borderId="12" xfId="0" applyFont="1" applyBorder="1" applyAlignment="1">
      <alignment/>
    </xf>
    <xf numFmtId="0" fontId="7" fillId="0" borderId="13" xfId="0" applyFont="1" applyBorder="1" applyAlignment="1">
      <alignment/>
    </xf>
    <xf numFmtId="0" fontId="7" fillId="0" borderId="13" xfId="0" applyFont="1" applyBorder="1" applyAlignment="1">
      <alignment horizontal="center"/>
    </xf>
    <xf numFmtId="49" fontId="7" fillId="0" borderId="13" xfId="0" applyNumberFormat="1" applyFont="1" applyBorder="1" applyAlignment="1">
      <alignment horizontal="right"/>
    </xf>
    <xf numFmtId="165" fontId="7" fillId="0" borderId="13" xfId="15" applyNumberFormat="1" applyFont="1" applyBorder="1" applyAlignment="1">
      <alignment horizontal="center"/>
    </xf>
    <xf numFmtId="0" fontId="7" fillId="0" borderId="14" xfId="0" applyFont="1" applyBorder="1" applyAlignment="1">
      <alignment horizontal="center"/>
    </xf>
    <xf numFmtId="165" fontId="7" fillId="0" borderId="13" xfId="15" applyNumberFormat="1" applyFont="1" applyBorder="1" applyAlignment="1">
      <alignment/>
    </xf>
    <xf numFmtId="3" fontId="7" fillId="0" borderId="14" xfId="0" applyNumberFormat="1" applyFont="1" applyBorder="1" applyAlignment="1">
      <alignment/>
    </xf>
    <xf numFmtId="3" fontId="0" fillId="0" borderId="0" xfId="0" applyNumberFormat="1" applyBorder="1" applyAlignment="1">
      <alignment/>
    </xf>
    <xf numFmtId="3" fontId="0" fillId="0" borderId="0" xfId="0" applyNumberFormat="1" applyAlignment="1">
      <alignment/>
    </xf>
    <xf numFmtId="0" fontId="7" fillId="0" borderId="15" xfId="0" applyFont="1" applyBorder="1" applyAlignment="1">
      <alignment/>
    </xf>
    <xf numFmtId="0" fontId="7" fillId="0" borderId="16" xfId="0" applyFont="1" applyBorder="1" applyAlignment="1">
      <alignment/>
    </xf>
    <xf numFmtId="49" fontId="7" fillId="0" borderId="16" xfId="0" applyNumberFormat="1" applyFont="1" applyBorder="1" applyAlignment="1">
      <alignment horizontal="right"/>
    </xf>
    <xf numFmtId="3" fontId="7" fillId="0" borderId="16" xfId="0" applyNumberFormat="1" applyFont="1" applyBorder="1" applyAlignment="1">
      <alignment/>
    </xf>
    <xf numFmtId="3" fontId="7" fillId="0" borderId="17" xfId="0" applyNumberFormat="1" applyFont="1" applyBorder="1" applyAlignment="1">
      <alignment/>
    </xf>
    <xf numFmtId="0" fontId="9" fillId="0" borderId="0" xfId="0" applyFont="1" applyAlignment="1">
      <alignment/>
    </xf>
    <xf numFmtId="49" fontId="9" fillId="0" borderId="0" xfId="0" applyNumberFormat="1" applyFont="1" applyAlignment="1">
      <alignment horizontal="right"/>
    </xf>
    <xf numFmtId="165" fontId="9" fillId="0" borderId="0" xfId="15" applyNumberFormat="1" applyFont="1" applyAlignment="1">
      <alignment/>
    </xf>
    <xf numFmtId="3" fontId="9" fillId="0" borderId="0" xfId="0" applyNumberFormat="1" applyFont="1" applyAlignment="1">
      <alignment/>
    </xf>
    <xf numFmtId="0" fontId="10" fillId="0" borderId="0" xfId="0" applyFont="1" applyAlignment="1">
      <alignment/>
    </xf>
    <xf numFmtId="0" fontId="0" fillId="0" borderId="0" xfId="0" applyFont="1" applyAlignment="1">
      <alignment/>
    </xf>
    <xf numFmtId="49" fontId="0" fillId="0" borderId="0" xfId="0" applyNumberFormat="1" applyFont="1" applyAlignment="1">
      <alignment horizontal="right"/>
    </xf>
    <xf numFmtId="165" fontId="0" fillId="0" borderId="0" xfId="15" applyNumberFormat="1" applyFont="1" applyAlignment="1">
      <alignment/>
    </xf>
    <xf numFmtId="6" fontId="0" fillId="0" borderId="0" xfId="15" applyNumberFormat="1" applyFont="1" applyAlignment="1">
      <alignment horizontal="right"/>
    </xf>
    <xf numFmtId="6" fontId="0" fillId="0" borderId="0" xfId="15" applyNumberFormat="1" applyFont="1" applyAlignment="1">
      <alignment/>
    </xf>
    <xf numFmtId="3" fontId="0" fillId="0" borderId="0" xfId="0" applyNumberFormat="1" applyFont="1" applyAlignment="1">
      <alignment/>
    </xf>
    <xf numFmtId="0" fontId="1" fillId="0" borderId="0" xfId="0" applyFont="1" applyAlignment="1">
      <alignment/>
    </xf>
    <xf numFmtId="38" fontId="4" fillId="0" borderId="0" xfId="0" applyNumberFormat="1" applyFont="1" applyBorder="1" applyAlignment="1">
      <alignment horizontal="left" wrapText="1"/>
    </xf>
    <xf numFmtId="0" fontId="0"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ORD\OmnibusOrdinance\2003Omni\1stQOO\CXFiscalNo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Lawsuits\RiskAbatement\RiskAbateFinplan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XFisNot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scalNote"/>
      <sheetName val="FinancialPlan "/>
      <sheetName val="QryClassComp"/>
      <sheetName val="CXApproOMNi"/>
      <sheetName val="Brief Budget"/>
      <sheetName val="FiscalNote (3)"/>
      <sheetName val="FiscalNote (2)"/>
    </sheetNames>
    <sheetDataSet>
      <sheetData sheetId="4">
        <row r="6">
          <cell r="A6" t="str">
            <v>51000 Salaries &amp; Benefits</v>
          </cell>
        </row>
        <row r="14">
          <cell r="A14" t="str">
            <v>53000 Services &amp; Other Charges</v>
          </cell>
        </row>
        <row r="18">
          <cell r="A18" t="str">
            <v>55000 Charges from Other Agencies</v>
          </cell>
        </row>
        <row r="22">
          <cell r="A22" t="str">
            <v>56000 Capital Outlay</v>
          </cell>
        </row>
        <row r="25">
          <cell r="A25" t="str">
            <v>59999 Contingency Reserve</v>
          </cell>
        </row>
        <row r="32">
          <cell r="A32" t="str">
            <v>51000 Settlement &amp; 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4"/>
  <sheetViews>
    <sheetView tabSelected="1" workbookViewId="0" topLeftCell="A55">
      <selection activeCell="A52" sqref="A52"/>
    </sheetView>
  </sheetViews>
  <sheetFormatPr defaultColWidth="9.140625" defaultRowHeight="12.75"/>
  <cols>
    <col min="1" max="1" width="5.28125" style="0" customWidth="1"/>
    <col min="2" max="2" width="22.8515625" style="0" customWidth="1"/>
    <col min="3" max="3" width="8.8515625" style="0" customWidth="1"/>
    <col min="4" max="4" width="14.00390625" style="19" customWidth="1"/>
    <col min="5" max="5" width="14.28125" style="20" customWidth="1"/>
    <col min="6" max="7" width="14.57421875" style="0" customWidth="1"/>
    <col min="8" max="8" width="10.57421875" style="0" customWidth="1"/>
    <col min="9" max="9" width="6.28125" style="0" customWidth="1"/>
    <col min="10" max="10" width="10.57421875" style="0" customWidth="1"/>
  </cols>
  <sheetData>
    <row r="1" spans="2:7" s="1" customFormat="1" ht="13.5">
      <c r="B1" s="2"/>
      <c r="C1" s="2"/>
      <c r="D1" s="3" t="s">
        <v>0</v>
      </c>
      <c r="E1" s="4"/>
      <c r="F1" s="2"/>
      <c r="G1" s="2"/>
    </row>
    <row r="2" spans="1:8" ht="14.25" thickBot="1">
      <c r="A2" s="5"/>
      <c r="B2" s="5"/>
      <c r="C2" s="5"/>
      <c r="D2" s="3"/>
      <c r="E2" s="4"/>
      <c r="F2" s="5"/>
      <c r="G2" s="5"/>
      <c r="H2" s="6"/>
    </row>
    <row r="3" spans="1:8" ht="14.25" thickTop="1">
      <c r="A3" s="7" t="s">
        <v>1</v>
      </c>
      <c r="B3" s="8"/>
      <c r="C3" s="8" t="s">
        <v>2</v>
      </c>
      <c r="D3" s="9"/>
      <c r="E3" s="10"/>
      <c r="F3" s="11"/>
      <c r="G3" s="12"/>
      <c r="H3" s="6"/>
    </row>
    <row r="4" spans="1:8" ht="15" customHeight="1">
      <c r="A4" s="13" t="s">
        <v>3</v>
      </c>
      <c r="C4" s="96" t="s">
        <v>4</v>
      </c>
      <c r="D4" s="96"/>
      <c r="E4" s="96"/>
      <c r="F4" s="14"/>
      <c r="G4" s="15"/>
      <c r="H4" s="6"/>
    </row>
    <row r="5" spans="1:7" ht="13.5">
      <c r="A5" s="16" t="s">
        <v>5</v>
      </c>
      <c r="B5" s="17"/>
      <c r="C5" s="18" t="s">
        <v>6</v>
      </c>
      <c r="F5" s="17"/>
      <c r="G5" s="21"/>
    </row>
    <row r="6" spans="1:7" ht="13.5">
      <c r="A6" s="16" t="s">
        <v>7</v>
      </c>
      <c r="B6" s="17"/>
      <c r="C6" s="22" t="s">
        <v>8</v>
      </c>
      <c r="E6" s="23"/>
      <c r="F6" s="17"/>
      <c r="G6" s="21"/>
    </row>
    <row r="7" spans="1:7" ht="14.25" thickBot="1">
      <c r="A7" s="24" t="s">
        <v>9</v>
      </c>
      <c r="B7" s="25"/>
      <c r="C7" s="26" t="s">
        <v>10</v>
      </c>
      <c r="D7" s="27"/>
      <c r="E7" s="27"/>
      <c r="F7" s="25"/>
      <c r="G7" s="28"/>
    </row>
    <row r="8" spans="1:7" ht="14.25" thickTop="1">
      <c r="A8" s="29"/>
      <c r="B8" s="17" t="s">
        <v>11</v>
      </c>
      <c r="C8" s="29"/>
      <c r="D8" s="30"/>
      <c r="E8" s="23"/>
      <c r="F8" s="17"/>
      <c r="G8" s="17"/>
    </row>
    <row r="9" spans="1:7" ht="13.5">
      <c r="A9" s="29"/>
      <c r="B9" s="29"/>
      <c r="C9" s="29"/>
      <c r="D9" s="3"/>
      <c r="E9" s="31"/>
      <c r="F9" s="29"/>
      <c r="G9" s="29"/>
    </row>
    <row r="10" spans="1:7" ht="14.25" thickBot="1">
      <c r="A10" s="29"/>
      <c r="B10" s="32" t="s">
        <v>12</v>
      </c>
      <c r="C10" s="29"/>
      <c r="D10" s="3"/>
      <c r="E10" s="31"/>
      <c r="F10" s="29"/>
      <c r="G10" s="29"/>
    </row>
    <row r="11" spans="1:7" ht="12.75">
      <c r="A11" s="33"/>
      <c r="B11" s="34" t="s">
        <v>13</v>
      </c>
      <c r="C11" s="34" t="s">
        <v>14</v>
      </c>
      <c r="D11" s="34" t="s">
        <v>15</v>
      </c>
      <c r="E11" s="35" t="s">
        <v>16</v>
      </c>
      <c r="F11" s="35" t="s">
        <v>17</v>
      </c>
      <c r="G11" s="36" t="s">
        <v>18</v>
      </c>
    </row>
    <row r="12" spans="1:7" ht="12.75">
      <c r="A12" s="37"/>
      <c r="B12" s="38"/>
      <c r="C12" s="38" t="s">
        <v>19</v>
      </c>
      <c r="D12" s="38" t="s">
        <v>20</v>
      </c>
      <c r="E12" s="39"/>
      <c r="F12" s="39"/>
      <c r="G12" s="40"/>
    </row>
    <row r="13" spans="1:7" ht="22.5" customHeight="1">
      <c r="A13" s="37"/>
      <c r="B13" s="38" t="s">
        <v>21</v>
      </c>
      <c r="C13" s="38">
        <v>1391</v>
      </c>
      <c r="D13" s="38" t="s">
        <v>22</v>
      </c>
      <c r="E13" s="39">
        <v>12240000</v>
      </c>
      <c r="F13" s="39"/>
      <c r="G13" s="40"/>
    </row>
    <row r="14" spans="1:7" ht="22.5">
      <c r="A14" s="37"/>
      <c r="B14" s="38" t="s">
        <v>23</v>
      </c>
      <c r="C14" s="38">
        <v>1391</v>
      </c>
      <c r="D14" s="38" t="s">
        <v>22</v>
      </c>
      <c r="E14" s="39">
        <v>200000</v>
      </c>
      <c r="F14" s="39"/>
      <c r="G14" s="40"/>
    </row>
    <row r="15" spans="1:7" ht="12.75">
      <c r="A15" s="37"/>
      <c r="B15" s="38" t="s">
        <v>24</v>
      </c>
      <c r="C15" s="38">
        <v>1391</v>
      </c>
      <c r="D15" s="38" t="s">
        <v>25</v>
      </c>
      <c r="E15" s="39">
        <v>1671436</v>
      </c>
      <c r="F15" s="39"/>
      <c r="G15" s="40"/>
    </row>
    <row r="16" spans="1:7" ht="12.75">
      <c r="A16" s="37"/>
      <c r="B16" s="38" t="s">
        <v>26</v>
      </c>
      <c r="C16" s="38">
        <v>1391</v>
      </c>
      <c r="D16" s="38" t="s">
        <v>25</v>
      </c>
      <c r="E16" s="39"/>
      <c r="F16" s="39">
        <v>9888564</v>
      </c>
      <c r="G16" s="40"/>
    </row>
    <row r="17" spans="1:7" ht="13.5" thickBot="1">
      <c r="A17" s="41"/>
      <c r="B17" s="42" t="s">
        <v>27</v>
      </c>
      <c r="C17" s="42"/>
      <c r="D17" s="43">
        <f>SUM(E17:F17)</f>
        <v>24000000</v>
      </c>
      <c r="E17" s="44">
        <f>SUM(E13:E16)</f>
        <v>14111436</v>
      </c>
      <c r="F17" s="44">
        <f>SUM(F13:F16)</f>
        <v>9888564</v>
      </c>
      <c r="G17" s="45">
        <f>SUM(G13:G15)</f>
        <v>0</v>
      </c>
    </row>
    <row r="18" spans="1:7" ht="13.5">
      <c r="A18" s="29"/>
      <c r="B18" s="29"/>
      <c r="C18" s="29"/>
      <c r="D18" s="3"/>
      <c r="E18" s="31"/>
      <c r="F18" s="46"/>
      <c r="G18" s="46"/>
    </row>
    <row r="19" spans="1:7" ht="13.5">
      <c r="A19" s="29"/>
      <c r="B19" s="29"/>
      <c r="C19" s="29"/>
      <c r="D19" s="3"/>
      <c r="E19" s="31"/>
      <c r="F19" s="29"/>
      <c r="G19" s="29"/>
    </row>
    <row r="20" spans="1:7" ht="14.25" thickBot="1">
      <c r="A20" s="17"/>
      <c r="B20" s="32" t="s">
        <v>28</v>
      </c>
      <c r="C20" s="17"/>
      <c r="D20" s="3"/>
      <c r="E20" s="31"/>
      <c r="F20" s="29"/>
      <c r="G20" s="29"/>
    </row>
    <row r="21" spans="1:7" ht="12.75">
      <c r="A21" s="33"/>
      <c r="B21" s="34" t="s">
        <v>13</v>
      </c>
      <c r="C21" s="47" t="s">
        <v>14</v>
      </c>
      <c r="D21" s="34" t="s">
        <v>29</v>
      </c>
      <c r="E21" s="35" t="s">
        <v>16</v>
      </c>
      <c r="F21" s="35" t="s">
        <v>17</v>
      </c>
      <c r="G21" s="36" t="s">
        <v>18</v>
      </c>
    </row>
    <row r="22" spans="1:7" ht="12.75">
      <c r="A22" s="48"/>
      <c r="B22" s="49"/>
      <c r="C22" s="50" t="s">
        <v>19</v>
      </c>
      <c r="D22" s="51"/>
      <c r="E22" s="52"/>
      <c r="F22" s="53"/>
      <c r="G22" s="54"/>
    </row>
    <row r="23" spans="1:7" ht="15.75" customHeight="1" thickBot="1">
      <c r="A23" s="55"/>
      <c r="B23" s="56" t="s">
        <v>21</v>
      </c>
      <c r="C23" s="57">
        <v>1391</v>
      </c>
      <c r="D23" s="58" t="s">
        <v>30</v>
      </c>
      <c r="E23" s="59">
        <v>14111436</v>
      </c>
      <c r="F23" s="60">
        <v>9888564</v>
      </c>
      <c r="G23" s="61"/>
    </row>
    <row r="24" spans="1:7" ht="13.5">
      <c r="A24" s="29"/>
      <c r="B24" s="29"/>
      <c r="C24" s="29"/>
      <c r="D24" s="3"/>
      <c r="E24" s="31"/>
      <c r="F24" s="29"/>
      <c r="G24" s="29"/>
    </row>
    <row r="25" spans="1:7" ht="14.25" thickBot="1">
      <c r="A25" s="32" t="s">
        <v>31</v>
      </c>
      <c r="B25" s="17"/>
      <c r="C25" s="17"/>
      <c r="D25" s="30"/>
      <c r="E25" s="31"/>
      <c r="F25" s="29"/>
      <c r="G25" s="29"/>
    </row>
    <row r="26" spans="1:10" ht="12.75">
      <c r="A26" s="62"/>
      <c r="B26" s="63"/>
      <c r="C26" s="64"/>
      <c r="D26" s="65"/>
      <c r="E26" s="66" t="s">
        <v>16</v>
      </c>
      <c r="F26" s="64" t="s">
        <v>17</v>
      </c>
      <c r="G26" s="67" t="s">
        <v>18</v>
      </c>
      <c r="H26" s="68"/>
      <c r="I26" s="68"/>
      <c r="J26" s="68"/>
    </row>
    <row r="27" spans="1:10" ht="12.75">
      <c r="A27" s="69"/>
      <c r="B27" s="70"/>
      <c r="C27" s="71"/>
      <c r="D27" s="72"/>
      <c r="E27" s="73" t="s">
        <v>32</v>
      </c>
      <c r="F27" s="71" t="s">
        <v>32</v>
      </c>
      <c r="G27" s="74" t="s">
        <v>32</v>
      </c>
      <c r="H27" s="68"/>
      <c r="I27" s="68"/>
      <c r="J27" s="68"/>
    </row>
    <row r="28" spans="1:10" ht="12.75">
      <c r="A28" s="69" t="str">
        <f>'[2]Brief Budget'!A6</f>
        <v>51000 Salaries &amp; Benefits</v>
      </c>
      <c r="B28" s="70"/>
      <c r="C28" s="70"/>
      <c r="D28" s="72"/>
      <c r="E28" s="75">
        <v>975000</v>
      </c>
      <c r="F28" s="75">
        <v>378000</v>
      </c>
      <c r="G28" s="76"/>
      <c r="H28" s="77"/>
      <c r="I28" s="77"/>
      <c r="J28" s="77"/>
    </row>
    <row r="29" spans="1:10" ht="12.75">
      <c r="A29" s="69" t="str">
        <f>'[2]Brief Budget'!A14</f>
        <v>53000 Services &amp; Other Charges</v>
      </c>
      <c r="B29" s="70"/>
      <c r="C29" s="70"/>
      <c r="D29" s="72"/>
      <c r="E29" s="75">
        <v>348287</v>
      </c>
      <c r="F29" s="75">
        <v>348288</v>
      </c>
      <c r="G29" s="76"/>
      <c r="H29" s="77"/>
      <c r="I29" s="77"/>
      <c r="J29" s="77"/>
    </row>
    <row r="30" spans="1:8" ht="12.75">
      <c r="A30" s="69" t="str">
        <f>'[2]Brief Budget'!A18</f>
        <v>55000 Charges from Other Agencies</v>
      </c>
      <c r="B30" s="70"/>
      <c r="C30" s="70"/>
      <c r="D30" s="72"/>
      <c r="E30" s="75">
        <v>205800</v>
      </c>
      <c r="F30" s="75">
        <v>205800</v>
      </c>
      <c r="G30" s="76"/>
      <c r="H30" s="78"/>
    </row>
    <row r="31" spans="1:8" ht="12.75">
      <c r="A31" s="69" t="str">
        <f>'[2]Brief Budget'!A22</f>
        <v>56000 Capital Outlay</v>
      </c>
      <c r="B31" s="70"/>
      <c r="C31" s="70"/>
      <c r="D31" s="72"/>
      <c r="E31" s="75">
        <v>22000</v>
      </c>
      <c r="F31" s="75">
        <v>2000</v>
      </c>
      <c r="G31" s="76"/>
      <c r="H31" s="78"/>
    </row>
    <row r="32" spans="1:8" ht="12.75">
      <c r="A32" s="69" t="str">
        <f>'[2]Brief Budget'!A25</f>
        <v>59999 Contingency Reserve</v>
      </c>
      <c r="B32" s="70"/>
      <c r="C32" s="70"/>
      <c r="D32" s="72"/>
      <c r="E32" s="75">
        <v>350000</v>
      </c>
      <c r="F32" s="75">
        <v>347825</v>
      </c>
      <c r="G32" s="76"/>
      <c r="H32" s="78"/>
    </row>
    <row r="33" spans="1:7" ht="12.75">
      <c r="A33" s="69" t="str">
        <f>'[2]Brief Budget'!A32</f>
        <v>51000 Settlement &amp; Other</v>
      </c>
      <c r="B33" s="70"/>
      <c r="C33" s="70"/>
      <c r="D33" s="72"/>
      <c r="E33" s="75">
        <v>12210349</v>
      </c>
      <c r="F33" s="75">
        <v>8606651</v>
      </c>
      <c r="G33" s="76"/>
    </row>
    <row r="34" spans="1:10" ht="13.5" thickBot="1">
      <c r="A34" s="79" t="s">
        <v>33</v>
      </c>
      <c r="B34" s="80"/>
      <c r="C34" s="80"/>
      <c r="D34" s="81"/>
      <c r="E34" s="82">
        <f>SUM(E28:E33)</f>
        <v>14111436</v>
      </c>
      <c r="F34" s="82">
        <f>SUM(F28:F33)</f>
        <v>9888564</v>
      </c>
      <c r="G34" s="83">
        <f>SUM(G28:G33)</f>
        <v>0</v>
      </c>
      <c r="H34" s="78"/>
      <c r="I34" s="78"/>
      <c r="J34" s="78"/>
    </row>
    <row r="35" spans="1:10" ht="12.75">
      <c r="A35" s="84"/>
      <c r="B35" s="84"/>
      <c r="C35" s="84"/>
      <c r="D35" s="85"/>
      <c r="E35" s="86"/>
      <c r="F35" s="87"/>
      <c r="G35" s="87"/>
      <c r="H35" s="78"/>
      <c r="I35" s="78"/>
      <c r="J35" s="78"/>
    </row>
    <row r="36" spans="1:10" ht="12.75">
      <c r="A36" s="88" t="s">
        <v>34</v>
      </c>
      <c r="B36" s="84"/>
      <c r="C36" s="84"/>
      <c r="D36" s="85"/>
      <c r="E36" s="86"/>
      <c r="F36" s="87"/>
      <c r="G36" s="87"/>
      <c r="H36" s="78"/>
      <c r="I36" s="78"/>
      <c r="J36" s="78"/>
    </row>
    <row r="37" spans="1:7" ht="12.75">
      <c r="A37" s="84" t="s">
        <v>35</v>
      </c>
      <c r="B37" s="84"/>
      <c r="C37" s="84"/>
      <c r="D37" s="85"/>
      <c r="E37" s="86"/>
      <c r="F37" s="84"/>
      <c r="G37" s="84"/>
    </row>
    <row r="38" spans="1:7" ht="12.75">
      <c r="A38" s="84" t="s">
        <v>36</v>
      </c>
      <c r="B38" s="89"/>
      <c r="C38" s="89"/>
      <c r="D38" s="90"/>
      <c r="E38" s="91"/>
      <c r="F38" s="89"/>
      <c r="G38" s="89"/>
    </row>
    <row r="39" spans="1:7" ht="12.75">
      <c r="A39" s="84" t="s">
        <v>37</v>
      </c>
      <c r="B39" s="89"/>
      <c r="C39" s="89"/>
      <c r="D39" s="90"/>
      <c r="E39" s="91"/>
      <c r="F39" s="89"/>
      <c r="G39" s="89"/>
    </row>
    <row r="40" spans="1:7" ht="12.75">
      <c r="A40" s="84"/>
      <c r="B40" s="89"/>
      <c r="C40" s="89"/>
      <c r="D40" s="90"/>
      <c r="E40" s="91"/>
      <c r="F40" s="89"/>
      <c r="G40" s="89"/>
    </row>
    <row r="41" spans="1:7" ht="12.75">
      <c r="A41" s="84" t="s">
        <v>38</v>
      </c>
      <c r="B41" s="89"/>
      <c r="C41" s="89"/>
      <c r="D41" s="90"/>
      <c r="E41" s="91"/>
      <c r="F41" s="89"/>
      <c r="G41" s="89"/>
    </row>
    <row r="42" spans="1:7" ht="12.75">
      <c r="A42" s="84"/>
      <c r="B42" s="92">
        <v>13911436</v>
      </c>
      <c r="C42" s="89" t="s">
        <v>39</v>
      </c>
      <c r="D42" s="90"/>
      <c r="E42" s="91"/>
      <c r="F42" s="89"/>
      <c r="G42" s="89"/>
    </row>
    <row r="43" spans="1:7" ht="12.75">
      <c r="A43" s="89"/>
      <c r="B43" s="91">
        <v>200000</v>
      </c>
      <c r="C43" s="89" t="s">
        <v>40</v>
      </c>
      <c r="D43" s="90"/>
      <c r="E43" s="91"/>
      <c r="F43" s="89"/>
      <c r="G43" s="89"/>
    </row>
    <row r="44" spans="1:7" ht="12.75">
      <c r="A44" s="89"/>
      <c r="B44" s="93">
        <v>9888564</v>
      </c>
      <c r="C44" s="89" t="s">
        <v>41</v>
      </c>
      <c r="D44" s="90"/>
      <c r="E44" s="91"/>
      <c r="F44" s="89"/>
      <c r="G44" s="89"/>
    </row>
    <row r="45" spans="1:7" ht="12.75">
      <c r="A45" s="89"/>
      <c r="B45" s="94"/>
      <c r="C45" s="89"/>
      <c r="D45" s="90"/>
      <c r="E45" s="91"/>
      <c r="F45" s="89"/>
      <c r="G45" s="89"/>
    </row>
    <row r="46" spans="1:7" ht="12.75">
      <c r="A46" s="84" t="s">
        <v>44</v>
      </c>
      <c r="B46" s="89"/>
      <c r="C46" s="89"/>
      <c r="D46" s="90"/>
      <c r="E46" s="91"/>
      <c r="F46" s="89"/>
      <c r="G46" s="89"/>
    </row>
    <row r="47" spans="1:7" ht="12.75">
      <c r="A47" s="84" t="s">
        <v>42</v>
      </c>
      <c r="B47" s="89"/>
      <c r="C47" s="89"/>
      <c r="D47" s="90"/>
      <c r="E47" s="91"/>
      <c r="F47" s="89"/>
      <c r="G47" s="89"/>
    </row>
    <row r="48" spans="1:7" ht="12.75">
      <c r="A48" s="89"/>
      <c r="B48" s="89"/>
      <c r="C48" s="89"/>
      <c r="D48" s="90"/>
      <c r="E48" s="91"/>
      <c r="F48" s="89"/>
      <c r="G48" s="89"/>
    </row>
    <row r="49" spans="1:7" ht="12.75">
      <c r="A49" s="95" t="s">
        <v>43</v>
      </c>
      <c r="B49" s="89"/>
      <c r="C49" s="89"/>
      <c r="D49" s="90"/>
      <c r="E49" s="91"/>
      <c r="F49" s="89"/>
      <c r="G49" s="89"/>
    </row>
    <row r="50" spans="1:7" ht="79.5" customHeight="1">
      <c r="A50" s="97" t="s">
        <v>45</v>
      </c>
      <c r="B50" s="97"/>
      <c r="C50" s="97"/>
      <c r="D50" s="97"/>
      <c r="E50" s="97"/>
      <c r="F50" s="97"/>
      <c r="G50" s="97"/>
    </row>
    <row r="51" spans="1:7" ht="64.5" customHeight="1">
      <c r="A51" s="97" t="s">
        <v>46</v>
      </c>
      <c r="B51" s="97"/>
      <c r="C51" s="97"/>
      <c r="D51" s="97"/>
      <c r="E51" s="97"/>
      <c r="F51" s="97"/>
      <c r="G51" s="97"/>
    </row>
    <row r="52" spans="1:7" ht="12.75">
      <c r="A52" s="89"/>
      <c r="B52" s="89"/>
      <c r="C52" s="89"/>
      <c r="D52" s="90"/>
      <c r="E52" s="91"/>
      <c r="F52" s="89"/>
      <c r="G52" s="89"/>
    </row>
    <row r="53" spans="1:7" ht="12.75">
      <c r="A53" s="89"/>
      <c r="B53" s="89"/>
      <c r="C53" s="89"/>
      <c r="D53" s="90"/>
      <c r="E53" s="91"/>
      <c r="F53" s="89"/>
      <c r="G53" s="89"/>
    </row>
    <row r="54" spans="1:7" ht="12.75">
      <c r="A54" s="89"/>
      <c r="B54" s="89"/>
      <c r="C54" s="89"/>
      <c r="D54" s="90"/>
      <c r="E54" s="91"/>
      <c r="F54" s="89"/>
      <c r="G54" s="89"/>
    </row>
  </sheetData>
  <mergeCells count="3">
    <mergeCell ref="C4:E4"/>
    <mergeCell ref="A50:G50"/>
    <mergeCell ref="A51:G51"/>
  </mergeCells>
  <printOptions horizontalCentered="1"/>
  <pageMargins left="0.75" right="0.75" top="0.71" bottom="0.77" header="0.5" footer="0.5"/>
  <pageSetup fitToHeight="2" fitToWidth="1" orientation="portrait" scale="80" r:id="rId1"/>
  <headerFooter alignWithMargins="0">
    <oddFooter>&amp;L&amp;8Finalfinalfiscalnote, Duncan_Roberts
10/29/03, 11:58 AM</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recordj</dc:creator>
  <cp:keywords/>
  <dc:description/>
  <cp:lastModifiedBy>Janet Masuo</cp:lastModifiedBy>
  <cp:lastPrinted>2003-10-22T20:52:26Z</cp:lastPrinted>
  <dcterms:created xsi:type="dcterms:W3CDTF">2003-10-09T21:25:42Z</dcterms:created>
  <dcterms:modified xsi:type="dcterms:W3CDTF">2003-10-30T17:16:49Z</dcterms:modified>
  <cp:category/>
  <cp:version/>
  <cp:contentType/>
  <cp:contentStatus/>
</cp:coreProperties>
</file>