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45" windowWidth="13080" windowHeight="9660" activeTab="0"/>
  </bookViews>
  <sheets>
    <sheet name="Attach G" sheetId="1" r:id="rId1"/>
  </sheets>
  <definedNames>
    <definedName name="_xlnm.Print_Area" localSheetId="0">'Attach G'!$A$1:$J$21</definedName>
    <definedName name="_xlnm.Print_Titles" localSheetId="0">'Attach G'!$1:$3</definedName>
  </definedNames>
  <calcPr fullCalcOnLoad="1"/>
</workbook>
</file>

<file path=xl/sharedStrings.xml><?xml version="1.0" encoding="utf-8"?>
<sst xmlns="http://schemas.openxmlformats.org/spreadsheetml/2006/main" count="34" uniqueCount="32">
  <si>
    <t>Fund/Project</t>
  </si>
  <si>
    <t>Project Name</t>
  </si>
  <si>
    <t>Grand Total</t>
  </si>
  <si>
    <t>3860/ROADS CONSTRUCTION</t>
  </si>
  <si>
    <t>200308</t>
  </si>
  <si>
    <t>400307</t>
  </si>
  <si>
    <t>999386</t>
  </si>
  <si>
    <t>999998</t>
  </si>
  <si>
    <t>100307</t>
  </si>
  <si>
    <t>3860/ROADS CONSTRUCTION Sum</t>
  </si>
  <si>
    <t>GRAND TOTAL</t>
  </si>
  <si>
    <t xml:space="preserve">ATTACHMENT F  ROADS CAPITAL IMPROVEMENT PROGRAM </t>
  </si>
  <si>
    <t>100110</t>
  </si>
  <si>
    <t>JUANITA-WDNVL/NE 160 ITS</t>
  </si>
  <si>
    <t>155 A NE @146P NE-CULVERT</t>
  </si>
  <si>
    <t>SUNDAY CREEK BRIDGE #364C</t>
  </si>
  <si>
    <t>200208</t>
  </si>
  <si>
    <t>BANDARET BRIDGE #493B</t>
  </si>
  <si>
    <t>MAY CREEK BRIDGE #5005</t>
  </si>
  <si>
    <t>200309</t>
  </si>
  <si>
    <t>ISSQH/FALL CTY RD PATHWAY</t>
  </si>
  <si>
    <t>200994</t>
  </si>
  <si>
    <t>MOUNT SI BRDGE NO 2550-A</t>
  </si>
  <si>
    <t>300607</t>
  </si>
  <si>
    <t>SW 98 ST/11 AV-16 AV SW</t>
  </si>
  <si>
    <t>CEDAR RIVER TRIB-CULVERT</t>
  </si>
  <si>
    <t>RDS CIP GRANT CONTIGENCY</t>
  </si>
  <si>
    <t>COST MODEL CONT -386</t>
  </si>
  <si>
    <t>D10737</t>
  </si>
  <si>
    <t>ROADS-COUNTY ROAD CONSTRUCTION</t>
  </si>
  <si>
    <t>RDCW19</t>
  </si>
  <si>
    <t>C/W SIGNAL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</si>
</sst>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38" fontId="0" fillId="33" borderId="14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8" fontId="3" fillId="33" borderId="17" xfId="0" applyNumberFormat="1" applyFont="1" applyFill="1" applyBorder="1" applyAlignment="1">
      <alignment/>
    </xf>
    <xf numFmtId="38" fontId="3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38" fontId="0" fillId="33" borderId="0" xfId="0" applyNumberFormat="1" applyFill="1" applyBorder="1" applyAlignment="1">
      <alignment/>
    </xf>
    <xf numFmtId="38" fontId="0" fillId="33" borderId="20" xfId="0" applyNumberFormat="1" applyFill="1" applyBorder="1" applyAlignment="1">
      <alignment/>
    </xf>
    <xf numFmtId="38" fontId="0" fillId="33" borderId="21" xfId="0" applyNumberForma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38" fontId="0" fillId="33" borderId="24" xfId="0" applyNumberForma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38" fontId="0" fillId="33" borderId="27" xfId="0" applyNumberFormat="1" applyFill="1" applyBorder="1" applyAlignment="1">
      <alignment/>
    </xf>
    <xf numFmtId="38" fontId="0" fillId="33" borderId="19" xfId="0" applyNumberForma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38" fontId="0" fillId="33" borderId="14" xfId="0" applyNumberFormat="1" applyFill="1" applyBorder="1" applyAlignment="1">
      <alignment/>
    </xf>
    <xf numFmtId="38" fontId="0" fillId="33" borderId="29" xfId="0" applyNumberFormat="1" applyFill="1" applyBorder="1" applyAlignment="1">
      <alignment/>
    </xf>
    <xf numFmtId="0" fontId="4" fillId="33" borderId="21" xfId="0" applyFont="1" applyFill="1" applyBorder="1" applyAlignment="1">
      <alignment/>
    </xf>
    <xf numFmtId="38" fontId="0" fillId="33" borderId="30" xfId="0" applyNumberFormat="1" applyFill="1" applyBorder="1" applyAlignment="1">
      <alignment/>
    </xf>
    <xf numFmtId="0" fontId="4" fillId="33" borderId="12" xfId="0" applyFont="1" applyFill="1" applyBorder="1" applyAlignment="1">
      <alignment/>
    </xf>
    <xf numFmtId="38" fontId="0" fillId="33" borderId="30" xfId="0" applyNumberFormat="1" applyFill="1" applyBorder="1" applyAlignment="1">
      <alignment/>
    </xf>
    <xf numFmtId="0" fontId="4" fillId="33" borderId="21" xfId="0" applyFont="1" applyFill="1" applyBorder="1" applyAlignment="1">
      <alignment/>
    </xf>
    <xf numFmtId="38" fontId="0" fillId="33" borderId="31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38" fontId="3" fillId="33" borderId="32" xfId="0" applyNumberFormat="1" applyFont="1" applyFill="1" applyBorder="1" applyAlignment="1">
      <alignment/>
    </xf>
    <xf numFmtId="38" fontId="3" fillId="33" borderId="33" xfId="0" applyNumberFormat="1" applyFont="1" applyFill="1" applyBorder="1" applyAlignment="1">
      <alignment/>
    </xf>
    <xf numFmtId="38" fontId="0" fillId="33" borderId="34" xfId="0" applyNumberFormat="1" applyFont="1" applyFill="1" applyBorder="1" applyAlignment="1">
      <alignment/>
    </xf>
    <xf numFmtId="38" fontId="0" fillId="33" borderId="35" xfId="0" applyNumberFormat="1" applyFill="1" applyBorder="1" applyAlignment="1">
      <alignment/>
    </xf>
    <xf numFmtId="38" fontId="0" fillId="33" borderId="36" xfId="0" applyNumberFormat="1" applyFill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2 2" xfId="53"/>
    <cellStyle name="Currency 3" xfId="54"/>
    <cellStyle name="Currency 4" xfId="55"/>
    <cellStyle name="Currency 5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4" xfId="69"/>
    <cellStyle name="Normal 5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47.28125" style="2" bestFit="1" customWidth="1"/>
    <col min="4" max="4" width="11.7109375" style="2" bestFit="1" customWidth="1"/>
    <col min="5" max="9" width="10.7109375" style="2" bestFit="1" customWidth="1"/>
    <col min="10" max="10" width="11.7109375" style="2" bestFit="1" customWidth="1"/>
    <col min="11" max="16384" width="9.140625" style="2" customWidth="1"/>
  </cols>
  <sheetData>
    <row r="1" s="1" customFormat="1" ht="12.75">
      <c r="A1" s="1" t="s">
        <v>11</v>
      </c>
    </row>
    <row r="3" spans="1:10" s="1" customFormat="1" ht="12.75">
      <c r="A3" s="5" t="s">
        <v>0</v>
      </c>
      <c r="B3" s="5"/>
      <c r="C3" s="6" t="s">
        <v>1</v>
      </c>
      <c r="D3" s="7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9" t="s">
        <v>2</v>
      </c>
    </row>
    <row r="4" spans="1:10" ht="14.25" customHeight="1">
      <c r="A4" s="33" t="s">
        <v>3</v>
      </c>
      <c r="B4" s="29"/>
      <c r="C4" s="30"/>
      <c r="D4" s="31"/>
      <c r="E4" s="31"/>
      <c r="F4" s="31"/>
      <c r="G4" s="31"/>
      <c r="H4" s="31"/>
      <c r="I4" s="31"/>
      <c r="J4" s="34"/>
    </row>
    <row r="5" spans="1:10" ht="14.25" customHeight="1">
      <c r="A5" s="35"/>
      <c r="B5" s="11" t="s">
        <v>12</v>
      </c>
      <c r="C5" s="12" t="s">
        <v>13</v>
      </c>
      <c r="D5" s="21">
        <v>-27015</v>
      </c>
      <c r="E5" s="10"/>
      <c r="F5" s="10"/>
      <c r="G5" s="10"/>
      <c r="H5" s="10"/>
      <c r="I5" s="10"/>
      <c r="J5" s="36">
        <f aca="true" t="shared" si="0" ref="J5:J15">SUM(D5:I5)</f>
        <v>-27015</v>
      </c>
    </row>
    <row r="6" spans="1:10" ht="14.25" customHeight="1">
      <c r="A6" s="37"/>
      <c r="B6" s="11" t="s">
        <v>8</v>
      </c>
      <c r="C6" s="12" t="s">
        <v>14</v>
      </c>
      <c r="D6" s="28">
        <v>-767434</v>
      </c>
      <c r="E6" s="19"/>
      <c r="F6" s="19"/>
      <c r="G6" s="19"/>
      <c r="H6" s="19"/>
      <c r="I6" s="19"/>
      <c r="J6" s="38">
        <f t="shared" si="0"/>
        <v>-767434</v>
      </c>
    </row>
    <row r="7" spans="1:10" ht="14.25" customHeight="1">
      <c r="A7" s="37"/>
      <c r="B7" s="13">
        <v>200109</v>
      </c>
      <c r="C7" s="12" t="s">
        <v>15</v>
      </c>
      <c r="D7" s="21">
        <v>-238552</v>
      </c>
      <c r="E7" s="10"/>
      <c r="F7" s="10"/>
      <c r="G7" s="10"/>
      <c r="H7" s="10"/>
      <c r="I7" s="10"/>
      <c r="J7" s="36">
        <f t="shared" si="0"/>
        <v>-238552</v>
      </c>
    </row>
    <row r="8" spans="1:10" ht="14.25" customHeight="1">
      <c r="A8" s="37"/>
      <c r="B8" s="11" t="s">
        <v>16</v>
      </c>
      <c r="C8" s="12" t="s">
        <v>17</v>
      </c>
      <c r="D8" s="21">
        <v>-4189.71</v>
      </c>
      <c r="E8" s="10"/>
      <c r="F8" s="10"/>
      <c r="G8" s="10"/>
      <c r="H8" s="10"/>
      <c r="I8" s="10"/>
      <c r="J8" s="36">
        <f t="shared" si="0"/>
        <v>-4189.71</v>
      </c>
    </row>
    <row r="9" spans="1:10" ht="14.25" customHeight="1">
      <c r="A9" s="37"/>
      <c r="B9" s="11" t="s">
        <v>4</v>
      </c>
      <c r="C9" s="12" t="s">
        <v>18</v>
      </c>
      <c r="D9" s="21">
        <v>-386682</v>
      </c>
      <c r="E9" s="10"/>
      <c r="F9" s="10"/>
      <c r="G9" s="10"/>
      <c r="H9" s="10"/>
      <c r="I9" s="10"/>
      <c r="J9" s="36">
        <f t="shared" si="0"/>
        <v>-386682</v>
      </c>
    </row>
    <row r="10" spans="1:10" ht="14.25" customHeight="1">
      <c r="A10" s="37"/>
      <c r="B10" s="11" t="s">
        <v>19</v>
      </c>
      <c r="C10" s="12" t="s">
        <v>20</v>
      </c>
      <c r="D10" s="21">
        <v>-332026</v>
      </c>
      <c r="E10" s="10"/>
      <c r="F10" s="10"/>
      <c r="G10" s="10"/>
      <c r="H10" s="10"/>
      <c r="I10" s="10"/>
      <c r="J10" s="36">
        <f t="shared" si="0"/>
        <v>-332026</v>
      </c>
    </row>
    <row r="11" spans="1:10" ht="14.25" customHeight="1">
      <c r="A11" s="37"/>
      <c r="B11" s="11" t="s">
        <v>21</v>
      </c>
      <c r="C11" s="12" t="s">
        <v>22</v>
      </c>
      <c r="D11" s="21">
        <v>-124627.97</v>
      </c>
      <c r="E11" s="10"/>
      <c r="F11" s="10"/>
      <c r="G11" s="10"/>
      <c r="H11" s="10"/>
      <c r="I11" s="10"/>
      <c r="J11" s="36">
        <f t="shared" si="0"/>
        <v>-124627.97</v>
      </c>
    </row>
    <row r="12" spans="1:10" ht="14.25" customHeight="1">
      <c r="A12" s="37"/>
      <c r="B12" s="11" t="s">
        <v>23</v>
      </c>
      <c r="C12" s="12" t="s">
        <v>24</v>
      </c>
      <c r="D12" s="21">
        <v>-55377</v>
      </c>
      <c r="E12" s="10"/>
      <c r="F12" s="10"/>
      <c r="G12" s="10"/>
      <c r="H12" s="10"/>
      <c r="I12" s="10"/>
      <c r="J12" s="36">
        <f t="shared" si="0"/>
        <v>-55377</v>
      </c>
    </row>
    <row r="13" spans="1:10" ht="14.25" customHeight="1" thickBot="1">
      <c r="A13" s="37"/>
      <c r="B13" s="11" t="s">
        <v>5</v>
      </c>
      <c r="C13" s="12" t="s">
        <v>25</v>
      </c>
      <c r="D13" s="21">
        <v>-12731</v>
      </c>
      <c r="E13" s="10"/>
      <c r="F13" s="10"/>
      <c r="G13" s="10"/>
      <c r="H13" s="10"/>
      <c r="I13" s="10"/>
      <c r="J13" s="36">
        <f t="shared" si="0"/>
        <v>-12731</v>
      </c>
    </row>
    <row r="14" spans="1:10" ht="14.25" customHeight="1">
      <c r="A14" s="37"/>
      <c r="B14" s="22" t="s">
        <v>6</v>
      </c>
      <c r="C14" s="23" t="s">
        <v>27</v>
      </c>
      <c r="D14" s="46">
        <f>-5113180+-111621</f>
        <v>-5224801</v>
      </c>
      <c r="E14" s="24"/>
      <c r="F14" s="24"/>
      <c r="G14" s="24"/>
      <c r="H14" s="24"/>
      <c r="I14" s="24"/>
      <c r="J14" s="47">
        <f t="shared" si="0"/>
        <v>-5224801</v>
      </c>
    </row>
    <row r="15" spans="1:10" ht="14.25" customHeight="1" thickBot="1">
      <c r="A15" s="39"/>
      <c r="B15" s="25" t="s">
        <v>6</v>
      </c>
      <c r="C15" s="26" t="s">
        <v>27</v>
      </c>
      <c r="D15" s="27">
        <f>5224801-349402</f>
        <v>4875399</v>
      </c>
      <c r="E15" s="27"/>
      <c r="F15" s="27"/>
      <c r="G15" s="27"/>
      <c r="H15" s="27"/>
      <c r="I15" s="27"/>
      <c r="J15" s="48">
        <f t="shared" si="0"/>
        <v>4875399</v>
      </c>
    </row>
    <row r="16" spans="1:10" ht="14.25" customHeight="1">
      <c r="A16" s="39"/>
      <c r="B16" s="11" t="s">
        <v>7</v>
      </c>
      <c r="C16" s="12" t="s">
        <v>26</v>
      </c>
      <c r="D16" s="19">
        <v>-1498000</v>
      </c>
      <c r="E16" s="19"/>
      <c r="F16" s="19"/>
      <c r="G16" s="19"/>
      <c r="H16" s="19"/>
      <c r="I16" s="19"/>
      <c r="J16" s="38">
        <f>SUM(D16:I16)</f>
        <v>-1498000</v>
      </c>
    </row>
    <row r="17" spans="1:10" ht="14.25" customHeight="1">
      <c r="A17" s="39"/>
      <c r="B17" s="11" t="s">
        <v>28</v>
      </c>
      <c r="C17" s="12" t="s">
        <v>29</v>
      </c>
      <c r="D17" s="19">
        <v>230634</v>
      </c>
      <c r="E17" s="19"/>
      <c r="F17" s="19"/>
      <c r="G17" s="19"/>
      <c r="H17" s="19"/>
      <c r="I17" s="19"/>
      <c r="J17" s="38">
        <f>SUM(D17:I17)</f>
        <v>230634</v>
      </c>
    </row>
    <row r="18" spans="1:10" ht="14.25" customHeight="1">
      <c r="A18" s="39"/>
      <c r="B18" s="11" t="s">
        <v>30</v>
      </c>
      <c r="C18" s="12" t="s">
        <v>31</v>
      </c>
      <c r="D18" s="19">
        <v>118768</v>
      </c>
      <c r="E18" s="19"/>
      <c r="F18" s="19"/>
      <c r="G18" s="19"/>
      <c r="H18" s="19"/>
      <c r="I18" s="19"/>
      <c r="J18" s="38">
        <f>SUM(D18:I18)</f>
        <v>118768</v>
      </c>
    </row>
    <row r="19" spans="1:10" s="1" customFormat="1" ht="14.25" customHeight="1">
      <c r="A19" s="40" t="s">
        <v>9</v>
      </c>
      <c r="B19" s="41"/>
      <c r="C19" s="42"/>
      <c r="D19" s="43">
        <f>SUM(D5:D18)</f>
        <v>-3446634.6799999997</v>
      </c>
      <c r="E19" s="44">
        <f>SUM(E5:E16)</f>
        <v>0</v>
      </c>
      <c r="F19" s="44">
        <f>SUM(F5:F16)</f>
        <v>0</v>
      </c>
      <c r="G19" s="44">
        <f>SUM(G5:G16)</f>
        <v>0</v>
      </c>
      <c r="H19" s="44">
        <f>SUM(H5:H16)</f>
        <v>0</v>
      </c>
      <c r="I19" s="44">
        <f>SUM(I5:I16)</f>
        <v>0</v>
      </c>
      <c r="J19" s="45">
        <f>SUM(J5:J18)</f>
        <v>-3446634.6799999997</v>
      </c>
    </row>
    <row r="20" spans="1:10" ht="14.25" customHeight="1">
      <c r="A20" s="18"/>
      <c r="B20" s="18"/>
      <c r="C20" s="18"/>
      <c r="D20" s="32"/>
      <c r="E20" s="19"/>
      <c r="F20" s="19"/>
      <c r="G20" s="19"/>
      <c r="H20" s="19"/>
      <c r="I20" s="19"/>
      <c r="J20" s="20"/>
    </row>
    <row r="21" spans="1:10" s="1" customFormat="1" ht="14.25" customHeight="1">
      <c r="A21" s="14"/>
      <c r="B21" s="14"/>
      <c r="C21" s="15" t="s">
        <v>10</v>
      </c>
      <c r="D21" s="16">
        <f>D19</f>
        <v>-3446634.6799999997</v>
      </c>
      <c r="E21" s="16">
        <f aca="true" t="shared" si="1" ref="E21:J21">E19</f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7">
        <f t="shared" si="1"/>
        <v>-3446634.6799999997</v>
      </c>
    </row>
    <row r="24" spans="3:4" ht="12.75">
      <c r="C24" s="3"/>
      <c r="D24" s="4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&amp;C2011-</oddHeader>
    <oddFooter>&amp;CPage &amp;P&amp;RAttachment F Roads CIP RV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Allende, Angel</cp:lastModifiedBy>
  <cp:lastPrinted>2011-05-23T21:59:19Z</cp:lastPrinted>
  <dcterms:created xsi:type="dcterms:W3CDTF">2009-09-26T01:00:01Z</dcterms:created>
  <dcterms:modified xsi:type="dcterms:W3CDTF">2011-06-16T18:15:57Z</dcterms:modified>
  <cp:category/>
  <cp:version/>
  <cp:contentType/>
  <cp:contentStatus/>
</cp:coreProperties>
</file>