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28" yWindow="65428" windowWidth="23256" windowHeight="12576" activeTab="0"/>
  </bookViews>
  <sheets>
    <sheet name="Blake Crosswalk" sheetId="1" r:id="rId1"/>
  </sheets>
  <externalReferences>
    <externalReference r:id="rId5"/>
    <externalReference r:id="rId6"/>
    <externalReference r:id="rId7"/>
    <externalReference r:id="rId8"/>
  </externalReferences>
  <definedNames>
    <definedName name="ADOPTED">'[1]Proposed vs Adopted'!$B$6:$P$134</definedName>
    <definedName name="Appropriation">'[2]2ND Q Appropriation'!$D$2:$H$136</definedName>
    <definedName name="Budget">'[3]Capital Tracker'!$G$4:$G$6</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ORDINANCE">#REF!</definedName>
    <definedName name="_xlnm.Print_Area" localSheetId="0">'Blake Crosswalk'!$A$2:$J$11</definedName>
    <definedName name="Status">'[3]Capital Tracker'!$Q$4:$Q$6</definedName>
    <definedName name="_xlnm.Print_Titles" localSheetId="0">'Blake Crosswalk'!$4:$4</definedName>
  </definedNames>
  <calcPr calcId="191029"/>
  <pivotCaches>
    <pivotCache cacheId="0" r:id="rId2"/>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<sst xmlns="http://schemas.openxmlformats.org/spreadsheetml/2006/main" count="103" uniqueCount="76">
  <si>
    <t>19210 Section</t>
  </si>
  <si>
    <t>Appro Name</t>
  </si>
  <si>
    <t>Appro Code</t>
  </si>
  <si>
    <t>Title</t>
  </si>
  <si>
    <t>Narrative</t>
  </si>
  <si>
    <t>DP Type</t>
  </si>
  <si>
    <t>Investment Category</t>
  </si>
  <si>
    <t xml:space="preserve">Appropriation </t>
  </si>
  <si>
    <t xml:space="preserve">FTE </t>
  </si>
  <si>
    <t>SST/ TLT</t>
  </si>
  <si>
    <t>PROSECUTING ATTORNEY</t>
  </si>
  <si>
    <t>A50000</t>
  </si>
  <si>
    <t>State v. Blake and Other Mandatory Resentencing and Conviction Vacation Costs</t>
  </si>
  <si>
    <t xml:space="preserve">
Provide staff and resources for resentencing and vacation of convictions resulting from the State v. Blake case and other recent cases and legislation.  </t>
  </si>
  <si>
    <t>Direct Service Change</t>
  </si>
  <si>
    <t>Legal System</t>
  </si>
  <si>
    <t>SUPERIOR COURT</t>
  </si>
  <si>
    <t>A51000</t>
  </si>
  <si>
    <t>DISTRICT COURT</t>
  </si>
  <si>
    <t>A53000</t>
  </si>
  <si>
    <t>JUDICIAL ADMINISTRATION</t>
  </si>
  <si>
    <t>A54000</t>
  </si>
  <si>
    <t>INTERNAL SUPPORT</t>
  </si>
  <si>
    <t>A65600</t>
  </si>
  <si>
    <t>State v. Blake Legal Financial Obligation Refunds</t>
  </si>
  <si>
    <t>Provide funding for potential legal financial obligation refunds.2</t>
  </si>
  <si>
    <t>PUBLIC DEFENSE</t>
  </si>
  <si>
    <t>A95000</t>
  </si>
  <si>
    <t>Reverse Reductions</t>
  </si>
  <si>
    <t>Total</t>
  </si>
  <si>
    <t>7TH COVID-19 EMERGENCY SUPPLEMENTAL CAPITAL CROSSWALK</t>
  </si>
  <si>
    <t>Status</t>
  </si>
  <si>
    <t>Approved</t>
  </si>
  <si>
    <t>Fund No.</t>
  </si>
  <si>
    <t>Fund Name</t>
  </si>
  <si>
    <t>Project Number</t>
  </si>
  <si>
    <t>Project Name</t>
  </si>
  <si>
    <t>Narrative Summary</t>
  </si>
  <si>
    <t xml:space="preserve"> Appropriation </t>
  </si>
  <si>
    <t>LONG TERM LEASES</t>
  </si>
  <si>
    <t>Meydenbauer Lease</t>
  </si>
  <si>
    <t>Fund an extension of the Meydenbauer lease through the end of 2021.</t>
  </si>
  <si>
    <t>COVID Response</t>
  </si>
  <si>
    <t>Harbor Island  Rent</t>
  </si>
  <si>
    <t>Facilitate arts economic recovery through leasing of Harbor Island  through the 2021-2022</t>
  </si>
  <si>
    <t xml:space="preserve">Economic Recovery </t>
  </si>
  <si>
    <t>Various</t>
  </si>
  <si>
    <t xml:space="preserve">Hotel/Motel Leases </t>
  </si>
  <si>
    <t xml:space="preserve">Continue hotel/motel leases through September 2021 as part of the County's COVID-19 response. </t>
  </si>
  <si>
    <t>Showare &amp; Auburn Supermall Lease</t>
  </si>
  <si>
    <t xml:space="preserve">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t>
  </si>
  <si>
    <t>LONG TERM LEASES Total</t>
  </si>
  <si>
    <t>DEPARTMENT OF INFORMATION TECHNOLOGY CAPITAL</t>
  </si>
  <si>
    <t>VRAS Vax Scheduling Solution</t>
  </si>
  <si>
    <t>Configure a technology solution pre-built on the Dynamics platform for scheduling COVID-19 vaccinations and part of the County's vaccination program. The cost estimate includes software, hardware, KCIT labor, consulting costs, and contingency.</t>
  </si>
  <si>
    <t>Enhanced Wireless at Skyway, Steve Cox Memorial, and South County Ball Fields parks</t>
  </si>
  <si>
    <t>Implement wireless at three Parks locations (Skyway, Steve Cox, and South County Ball Fields parks extension) to provide public wireless to the public at these Park locations.</t>
  </si>
  <si>
    <t>Community Supports</t>
  </si>
  <si>
    <t>DEPARTMENT OF INFORMATION TECHNOLOGY CAPITAL Total</t>
  </si>
  <si>
    <t>BUILDING REPAIR AND REPLACEMENT</t>
  </si>
  <si>
    <t>Kent Econolodge TI's</t>
  </si>
  <si>
    <t xml:space="preserve">Fund lease costs and tenant improvements. </t>
  </si>
  <si>
    <t xml:space="preserve">ISQ Facilities </t>
  </si>
  <si>
    <t>Clean up appropriations from previous COVID budgets related to isolation and quarantine modular moves. Proposal includes $500,000 for dismantling of the Eastgate site.</t>
  </si>
  <si>
    <t>Harbor Island Tenant Improvements</t>
  </si>
  <si>
    <t xml:space="preserve">Grow film jobs by making targeted tenant improvements to Harbor Island as part of a coordinated arts recovery strategy. </t>
  </si>
  <si>
    <t xml:space="preserve">Cube Reservation Technology </t>
  </si>
  <si>
    <t xml:space="preserve">Purchase technology software that will enable King County employees to reserve a workstation for the days they are working in the office. </t>
  </si>
  <si>
    <t>Tier 2 Space Consolidation</t>
  </si>
  <si>
    <t>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t>
  </si>
  <si>
    <t>Tenant Improvements at the Hanford Property</t>
  </si>
  <si>
    <t xml:space="preserve">Fund improvements at the Hanford property to create a safe space for youth. </t>
  </si>
  <si>
    <t>BUILDING REPAIR AND REPLACEMENT Total</t>
  </si>
  <si>
    <t>Grand Total</t>
  </si>
  <si>
    <t>Total Operating and Capital Crosswalks</t>
  </si>
  <si>
    <t>Blake Operating Crosswalk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</si>
</sst>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4">
    <fill>
      <patternFill/>
    </fill>
    <fill>
      <patternFill patternType="gray125"/>
    </fill>
    <fill>
      <patternFill patternType="solid">
        <fgColor theme="7" tint="0.7999799847602844"/>
        <bgColor indexed="64"/>
      </patternFill>
    </fill>
    <fill>
      <patternFill patternType="solid">
        <fgColor theme="3" tint="0.599990010261535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16" applyNumberFormat="1" applyFont="1" applyBorder="1" applyAlignment="1">
      <alignment vertical="center"/>
    </xf>
    <xf numFmtId="0" fontId="0" fillId="0" borderId="1" xfId="0" applyBorder="1" applyAlignment="1">
      <alignment vertical="center"/>
    </xf>
    <xf numFmtId="165" fontId="0" fillId="0" borderId="1" xfId="18" applyNumberFormat="1" applyFont="1" applyBorder="1" applyAlignment="1">
      <alignment vertical="center"/>
    </xf>
    <xf numFmtId="166" fontId="0" fillId="0" borderId="1" xfId="18" applyNumberFormat="1" applyFont="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16" applyNumberFormat="1" applyFont="1" applyFill="1" applyBorder="1" applyAlignment="1">
      <alignment vertical="center"/>
    </xf>
    <xf numFmtId="0" fontId="2" fillId="2" borderId="1" xfId="0" applyFont="1" applyFill="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38" fontId="0" fillId="0" borderId="0" xfId="0" applyNumberFormat="1" applyAlignment="1">
      <alignment vertical="center" wrapText="1"/>
    </xf>
    <xf numFmtId="164" fontId="0" fillId="0" borderId="0" xfId="0" applyNumberFormat="1" applyAlignment="1">
      <alignment vertical="center" wrapText="1"/>
    </xf>
    <xf numFmtId="0" fontId="2" fillId="3" borderId="0" xfId="0" applyFont="1" applyFill="1" applyAlignment="1">
      <alignment vertical="center" wrapText="1"/>
    </xf>
    <xf numFmtId="166" fontId="2" fillId="3" borderId="0" xfId="18" applyNumberFormat="1" applyFont="1" applyFill="1" applyAlignment="1">
      <alignment vertical="center" wrapText="1"/>
    </xf>
    <xf numFmtId="0" fontId="5"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74">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right" textRotation="0" wrapText="1" shrinkToFit="1" readingOrder="0"/>
    </dxf>
    <dxf>
      <alignment horizontal="right" textRotation="0" wrapText="1" shrinkToFit="1" readingOrder="0"/>
    </dxf>
    <dxf>
      <numFmt numFmtId="164" formatCode="_(&quot;$&quot;* #,##0_);_(&quot;$&quot;* \(#,##0\);_(&quot;$&quot;*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Ord\21-22Ord\Adopted\2021-2022%20Proposed%20Vs%20Adop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Ord\20-19Ord\2019_2020%202nd%20Year%203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Ord\StandAloneOrdinances\2021\Blake%20Ordinance%20Supplemental\BLAKE%20Supplemental%20Track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Ord\OmnibusOrdinance\2015%20Omnibus\2nd%20MidBi%20Collective\Old\SourceMidB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M6" t="str">
            <v>Program</v>
          </cell>
        </row>
        <row r="7">
          <cell r="A7" t="str">
            <v>EN_A01000</v>
          </cell>
          <cell r="B7">
            <v>5</v>
          </cell>
          <cell r="C7">
            <v>10</v>
          </cell>
          <cell r="D7" t="str">
            <v>GENERAL</v>
          </cell>
          <cell r="E7" t="str">
            <v>general</v>
          </cell>
          <cell r="F7" t="b">
            <v>1</v>
          </cell>
          <cell r="G7" t="str">
            <v>A01000</v>
          </cell>
          <cell r="H7" t="str">
            <v>COUNTY COUNCIL</v>
          </cell>
          <cell r="I7" t="str">
            <v>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appropriated to </v>
          </cell>
          <cell r="J100" t="str">
            <v>Parks and recreation</v>
          </cell>
          <cell r="K100" t="str">
            <v>parks and recreation</v>
          </cell>
          <cell r="L100" t="b">
            <v>1</v>
          </cell>
          <cell r="M100" t="str">
            <v>PE</v>
          </cell>
        </row>
        <row r="101">
          <cell r="A101" t="str">
            <v>EN_A64200</v>
          </cell>
          <cell r="B101" t="e">
            <v>#N/A</v>
          </cell>
          <cell r="C101">
            <v>1453</v>
          </cell>
          <cell r="D101" t="str">
            <v>PARKS, RECREATION AND OPEN SPACE </v>
          </cell>
          <cell r="E101" t="str">
            <v>parks, recreation and open space </v>
          </cell>
          <cell r="F101" t="b">
            <v>1</v>
          </cell>
          <cell r="G101" t="str">
            <v>A64200</v>
          </cell>
          <cell r="H101" t="str">
            <v>PARKS OPEN SPACE AND TRAILS LEVY</v>
          </cell>
          <cell r="I101" t="str">
            <v>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ENVIRONMENTAL HEALTH </v>
          </cell>
          <cell r="E111" t="str">
            <v>environmental health </v>
          </cell>
          <cell r="F111" t="b">
            <v>1</v>
          </cell>
          <cell r="G111" t="str">
            <v>A85000</v>
          </cell>
          <cell r="H111" t="str">
            <v>ENVIRONMENTAL HEALTH</v>
          </cell>
          <cell r="I111" t="str">
            <v>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SOLID WASTE </v>
          </cell>
          <cell r="I116" t="str">
            <v>appropriated to </v>
          </cell>
          <cell r="J116" t="str">
            <v>Solid waste </v>
          </cell>
          <cell r="K116" t="str">
            <v>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K146" t="str">
            <v/>
          </cell>
          <cell r="L146" t="b">
            <v>1</v>
          </cell>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E 911 CAPITAL </v>
          </cell>
          <cell r="I149" t="str">
            <v>appropriated to </v>
          </cell>
          <cell r="J149" t="str">
            <v>e 911 capital </v>
          </cell>
          <cell r="K149" t="str">
            <v>e 911 capital </v>
          </cell>
          <cell r="L149" t="b">
            <v>1</v>
          </cell>
          <cell r="M149" t="str">
            <v>CIP</v>
          </cell>
        </row>
        <row r="150">
          <cell r="A150" t="str">
            <v>EN_F3230</v>
          </cell>
          <cell r="B150">
            <v>129.03999999999996</v>
          </cell>
          <cell r="C150" t="str">
            <v>3230</v>
          </cell>
          <cell r="D150" t="str">
            <v>DEPARTMENT OF PUBLIC HEALTH TECHNOLOGY CAPITAL </v>
          </cell>
          <cell r="E150" t="str">
            <v>department of public health technology capital </v>
          </cell>
          <cell r="F150" t="b">
            <v>1</v>
          </cell>
          <cell r="G150" t="str">
            <v>A30000</v>
          </cell>
          <cell r="H150" t="str">
            <v>DEPARTMENT OF PUBLIC HEALTH TECHNOLOGY CAPITAL </v>
          </cell>
          <cell r="I150" t="str">
            <v>appropriated to </v>
          </cell>
          <cell r="J150" t="str">
            <v>Department of public health technology capital </v>
          </cell>
          <cell r="K150" t="str">
            <v>department of public health technology capital </v>
          </cell>
          <cell r="L150" t="b">
            <v>1</v>
          </cell>
          <cell r="M150" t="str">
            <v>CIP</v>
          </cell>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appropriated to </v>
          </cell>
          <cell r="J151" t="str">
            <v>Department of community and human services technology capital</v>
          </cell>
          <cell r="K151" t="str">
            <v>department of community and human services technology capital</v>
          </cell>
          <cell r="L151" t="b">
            <v>1</v>
          </cell>
          <cell r="M151" t="str">
            <v>CIP</v>
          </cell>
          <cell r="N151" t="str">
            <v>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appropriated to </v>
          </cell>
          <cell r="J154" t="str">
            <v>PSB general technology capital</v>
          </cell>
          <cell r="K154" t="str">
            <v>psb general technology capital</v>
          </cell>
          <cell r="L154" t="b">
            <v>1</v>
          </cell>
          <cell r="M154" t="str">
            <v>CIP</v>
          </cell>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v>
          </cell>
          <cell r="C156" t="str">
            <v>3310</v>
          </cell>
          <cell r="D156" t="str">
            <v>LONG TERM LEASES </v>
          </cell>
          <cell r="E156" t="str">
            <v>long term leases </v>
          </cell>
          <cell r="F156" t="b">
            <v>1</v>
          </cell>
          <cell r="G156" t="str">
            <v>A30000</v>
          </cell>
          <cell r="H156" t="str">
            <v>LONG TERM LEASES </v>
          </cell>
          <cell r="I156" t="str">
            <v>appropriated to </v>
          </cell>
          <cell r="J156" t="str">
            <v>Long term leases </v>
          </cell>
          <cell r="K156" t="str">
            <v>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appropriated to </v>
          </cell>
          <cell r="J157" t="str">
            <v>Youth services facilities construction</v>
          </cell>
          <cell r="K157" t="str">
            <v>youth services facilities construction</v>
          </cell>
          <cell r="L157" t="b">
            <v>1</v>
          </cell>
          <cell r="M157" t="str">
            <v>CIP</v>
          </cell>
        </row>
        <row r="158">
          <cell r="A158" t="str">
            <v>EN_F3361</v>
          </cell>
          <cell r="B158">
            <v>129.1199999999999</v>
          </cell>
          <cell r="C158" t="str">
            <v>3361</v>
          </cell>
          <cell r="D158" t="str">
            <v>PUGET SOUND EMERGENCY RADIO NETWORK CAPITAL </v>
          </cell>
          <cell r="E158" t="str">
            <v>puget sound emergency radio network capital </v>
          </cell>
          <cell r="F158" t="b">
            <v>1</v>
          </cell>
          <cell r="G158" t="str">
            <v>A30000</v>
          </cell>
          <cell r="H158" t="str">
            <v>PUGET SOUND EMERGENCY RADIO CAPITAL </v>
          </cell>
          <cell r="I158" t="str">
            <v>appropriated to </v>
          </cell>
          <cell r="J158" t="str">
            <v>Puget sound emergency radio capital </v>
          </cell>
          <cell r="K158" t="str">
            <v>puget sound emergency radio capital </v>
          </cell>
          <cell r="L158" t="b">
            <v>1</v>
          </cell>
          <cell r="M158" t="str">
            <v>CIP</v>
          </cell>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appropriated to </v>
          </cell>
          <cell r="J160" t="str">
            <v>Urban reforestation and habitat restoration</v>
          </cell>
          <cell r="K160" t="str">
            <v>urban reforestation and habitat restoration</v>
          </cell>
          <cell r="L160" t="b">
            <v>1</v>
          </cell>
          <cell r="M160" t="str">
            <v>CIP</v>
          </cell>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appropriated to </v>
          </cell>
          <cell r="J163" t="str">
            <v>radio communication services capital improvement</v>
          </cell>
          <cell r="K163" t="str">
            <v>radio communication services capital improvement</v>
          </cell>
          <cell r="L163" t="b">
            <v>1</v>
          </cell>
          <cell r="M163" t="str">
            <v>CIP</v>
          </cell>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appropriated to </v>
          </cell>
          <cell r="J167" t="str">
            <v>King County flood control capital contract</v>
          </cell>
          <cell r="K167" t="str">
            <v>king county flood control capital contract</v>
          </cell>
          <cell r="L167" t="b">
            <v>1</v>
          </cell>
          <cell r="M167" t="str">
            <v>CIP</v>
          </cell>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appropriated to </v>
          </cell>
          <cell r="J168" t="str">
            <v>Parks capital</v>
          </cell>
          <cell r="K168" t="str">
            <v>parks capital</v>
          </cell>
          <cell r="L168" t="b">
            <v>1</v>
          </cell>
          <cell r="M168" t="str">
            <v>CIP</v>
          </cell>
        </row>
        <row r="169">
          <cell r="A169" t="str">
            <v>EN_F3591</v>
          </cell>
          <cell r="B169">
            <v>129.2299999999998</v>
          </cell>
          <cell r="C169" t="str">
            <v>3591</v>
          </cell>
          <cell r="D169" t="str">
            <v>KC MARINE CAPITAL</v>
          </cell>
          <cell r="E169" t="str">
            <v>KC marine capital</v>
          </cell>
          <cell r="F169" t="b">
            <v>1</v>
          </cell>
          <cell r="G169" t="str">
            <v>A30000</v>
          </cell>
          <cell r="H169" t="str">
            <v>KC MARINE CAPITAL</v>
          </cell>
          <cell r="I169" t="str">
            <v>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appropriated to </v>
          </cell>
          <cell r="J170" t="str">
            <v>Water quality construction unrestricted</v>
          </cell>
          <cell r="K170" t="str">
            <v>water quality construction unrestricted</v>
          </cell>
          <cell r="L170" t="b">
            <v>1</v>
          </cell>
          <cell r="M170" t="str">
            <v>CIP</v>
          </cell>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appropriated to </v>
          </cell>
          <cell r="J171" t="str">
            <v>WTD internally finance projects</v>
          </cell>
          <cell r="K171" t="str">
            <v>wtd internally finance projects</v>
          </cell>
          <cell r="L171" t="b">
            <v>1</v>
          </cell>
          <cell r="M171" t="str">
            <v>CIP</v>
          </cell>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ENVIRONMENTAL RESOURCE </v>
          </cell>
          <cell r="E174" t="str">
            <v>environmental resource </v>
          </cell>
          <cell r="F174" t="b">
            <v>1</v>
          </cell>
          <cell r="G174" t="str">
            <v>A30000</v>
          </cell>
          <cell r="H174" t="str">
            <v>ENVIRONMENTAL RESOURCE</v>
          </cell>
          <cell r="I174" t="str">
            <v>appropriated to </v>
          </cell>
          <cell r="J174" t="str">
            <v>Environmental resource</v>
          </cell>
          <cell r="K174" t="str">
            <v>environmental resource</v>
          </cell>
          <cell r="L174" t="b">
            <v>1</v>
          </cell>
          <cell r="M174" t="str">
            <v>CIP</v>
          </cell>
        </row>
        <row r="175">
          <cell r="A175" t="str">
            <v>EN_F3673</v>
          </cell>
          <cell r="B175">
            <v>129.28999999999974</v>
          </cell>
          <cell r="C175" t="str">
            <v>3673</v>
          </cell>
          <cell r="D175" t="str">
            <v>CRITICAL AREAS MITIGATION </v>
          </cell>
          <cell r="E175" t="str">
            <v>critical areas mitigation </v>
          </cell>
          <cell r="F175" t="b">
            <v>1</v>
          </cell>
          <cell r="G175" t="str">
            <v>A30000</v>
          </cell>
          <cell r="H175" t="str">
            <v>CRITICAL AREAS MITIGATION</v>
          </cell>
          <cell r="I175" t="str">
            <v>appropriated to </v>
          </cell>
          <cell r="J175" t="str">
            <v>Critical areas mitigation</v>
          </cell>
          <cell r="K175" t="str">
            <v>critical areas mitigation</v>
          </cell>
          <cell r="L175" t="b">
            <v>1</v>
          </cell>
          <cell r="M175" t="str">
            <v>CIP</v>
          </cell>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appropriated to </v>
          </cell>
          <cell r="J177" t="str">
            <v>Real estate excise tax number 2</v>
          </cell>
          <cell r="K177" t="str">
            <v>real estate excise tax number 2</v>
          </cell>
          <cell r="L177" t="b">
            <v>1</v>
          </cell>
          <cell r="M177" t="str">
            <v>CIP</v>
          </cell>
        </row>
        <row r="178">
          <cell r="A178" t="str">
            <v>EN_F3691</v>
          </cell>
          <cell r="B178">
            <v>129.3199999999997</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appropriated to </v>
          </cell>
          <cell r="J178" t="str">
            <v>transfer of development rights bank</v>
          </cell>
          <cell r="K178" t="str">
            <v>transfer of development rights bank</v>
          </cell>
          <cell r="L178" t="b">
            <v>1</v>
          </cell>
          <cell r="M178" t="str">
            <v>CIP</v>
          </cell>
        </row>
        <row r="179">
          <cell r="A179" t="str">
            <v>EN_F3721</v>
          </cell>
          <cell r="B179">
            <v>129.3299999999997</v>
          </cell>
          <cell r="C179" t="str">
            <v>3721</v>
          </cell>
          <cell r="D179" t="str">
            <v>GREEN RIVER FLOOD MITIGATION TRANSFERS </v>
          </cell>
          <cell r="E179" t="str">
            <v>green river flood mitigation transfers </v>
          </cell>
          <cell r="F179" t="b">
            <v>1</v>
          </cell>
          <cell r="G179" t="str">
            <v>A30000</v>
          </cell>
          <cell r="H179" t="str">
            <v>GREEN RIVER FLOOD MITIGATION TRANSFERS</v>
          </cell>
          <cell r="I179" t="str">
            <v>appropriated to </v>
          </cell>
          <cell r="J179" t="str">
            <v>Green river flood mitigation transfers</v>
          </cell>
          <cell r="K179" t="str">
            <v>green river flood mitigation transfers</v>
          </cell>
          <cell r="L179" t="b">
            <v>1</v>
          </cell>
          <cell r="M179" t="str">
            <v>CIP</v>
          </cell>
        </row>
        <row r="180">
          <cell r="A180" t="str">
            <v>EN_F3760</v>
          </cell>
          <cell r="B180">
            <v>129.3399999999997</v>
          </cell>
          <cell r="C180">
            <v>3760</v>
          </cell>
          <cell r="D180" t="str">
            <v>UNINCORPORATED KING COUNTY CAPITAL</v>
          </cell>
          <cell r="E180" t="str">
            <v>unincorporated King County capital</v>
          </cell>
          <cell r="F180" t="b">
            <v>1</v>
          </cell>
          <cell r="G180" t="str">
            <v>A30000</v>
          </cell>
          <cell r="H180" t="str">
            <v>UNINCORPORATED KING COUNTY CAPITAL</v>
          </cell>
          <cell r="I180" t="str">
            <v>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HMC/MEI 2000 PROJECTS </v>
          </cell>
          <cell r="E183" t="str">
            <v>HMC/MEI 2000 projects </v>
          </cell>
          <cell r="F183" t="b">
            <v>1</v>
          </cell>
          <cell r="G183" t="str">
            <v>A30000</v>
          </cell>
          <cell r="H183" t="str">
            <v>HMC/MEI 2000 PROJECTS</v>
          </cell>
          <cell r="I183" t="str">
            <v>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appropriated to </v>
          </cell>
          <cell r="J184" t="str">
            <v>solid waste capital equipment recovery</v>
          </cell>
          <cell r="K184" t="str">
            <v>solid waste capital equipment recovery</v>
          </cell>
          <cell r="L184" t="b">
            <v>1</v>
          </cell>
          <cell r="M184" t="str">
            <v>CIP</v>
          </cell>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appropriated to </v>
          </cell>
          <cell r="J188" t="str">
            <v>County road construction</v>
          </cell>
          <cell r="K188" t="str">
            <v>county road construction</v>
          </cell>
          <cell r="L188" t="b">
            <v>1</v>
          </cell>
          <cell r="M188" t="str">
            <v>CIP</v>
          </cell>
        </row>
        <row r="189">
          <cell r="A189" t="str">
            <v>EN_F3865</v>
          </cell>
          <cell r="B189">
            <v>129.4299999999996</v>
          </cell>
          <cell r="C189" t="str">
            <v>3865</v>
          </cell>
          <cell r="D189" t="str">
            <v>COUNTY ROAD CONSTRUCTION </v>
          </cell>
          <cell r="E189" t="str">
            <v>county road construction</v>
          </cell>
          <cell r="F189" t="b">
            <v>0</v>
          </cell>
          <cell r="G189" t="str">
            <v>A30000</v>
          </cell>
          <cell r="H189" t="str">
            <v>COUNTY ROAD CONSTRUCTION</v>
          </cell>
          <cell r="I189" t="str">
            <v>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appropriated to </v>
          </cell>
          <cell r="J190" t="str">
            <v>Harborview medical center construction 1997</v>
          </cell>
          <cell r="K190" t="str">
            <v>harborview medical center construction 1997</v>
          </cell>
          <cell r="L190" t="b">
            <v>1</v>
          </cell>
          <cell r="M190" t="str">
            <v>CIP</v>
          </cell>
        </row>
        <row r="191">
          <cell r="A191" t="str">
            <v>EN_F3901</v>
          </cell>
          <cell r="B191">
            <v>129.4499999999996</v>
          </cell>
          <cell r="C191" t="str">
            <v>3901</v>
          </cell>
          <cell r="D191" t="str">
            <v>SOLID WASTE CONSTRUCTION</v>
          </cell>
          <cell r="E191" t="str">
            <v>solid waste construction</v>
          </cell>
          <cell r="F191" t="b">
            <v>1</v>
          </cell>
          <cell r="G191" t="str">
            <v>A30000</v>
          </cell>
          <cell r="H191" t="str">
            <v>SOLID WASTE CONSTRUCTION</v>
          </cell>
          <cell r="I191" t="str">
            <v>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D57">
            <v>1211</v>
          </cell>
          <cell r="E57" t="str">
            <v>RAINY DAY RESERVE</v>
          </cell>
          <cell r="F57" t="str">
            <v>A65300</v>
          </cell>
          <cell r="G57" t="str">
            <v>RAINY DAY RESERVE</v>
          </cell>
          <cell r="L57">
            <v>128</v>
          </cell>
          <cell r="M57">
            <v>5905000</v>
          </cell>
          <cell r="N57">
            <v>0</v>
          </cell>
          <cell r="O57">
            <v>0</v>
          </cell>
          <cell r="P57">
            <v>0</v>
          </cell>
        </row>
        <row r="58">
          <cell r="B58" t="str">
            <v>EN_A15000</v>
          </cell>
          <cell r="D58">
            <v>10</v>
          </cell>
          <cell r="E58" t="str">
            <v>GENERAL</v>
          </cell>
          <cell r="F58" t="str">
            <v>A15000</v>
          </cell>
          <cell r="H58">
            <v>0</v>
          </cell>
          <cell r="I58">
            <v>0</v>
          </cell>
          <cell r="J58">
            <v>0</v>
          </cell>
          <cell r="K58">
            <v>1319425000</v>
          </cell>
          <cell r="M58">
            <v>0</v>
          </cell>
          <cell r="N58">
            <v>0</v>
          </cell>
          <cell r="O58">
            <v>0</v>
          </cell>
          <cell r="P58">
            <v>1319425000</v>
          </cell>
        </row>
        <row r="59">
          <cell r="E59" t="str">
            <v>TOTAL GENERAL FUND</v>
          </cell>
          <cell r="H59">
            <v>1921277000</v>
          </cell>
          <cell r="I59">
            <v>4731.9</v>
          </cell>
          <cell r="J59">
            <v>32.2</v>
          </cell>
          <cell r="K59">
            <v>1884504000</v>
          </cell>
          <cell r="M59">
            <v>1936470000</v>
          </cell>
          <cell r="N59">
            <v>4742.9</v>
          </cell>
          <cell r="O59">
            <v>32.2</v>
          </cell>
          <cell r="P59">
            <v>1884504000</v>
          </cell>
        </row>
        <row r="60">
          <cell r="E60" t="str">
            <v>NON GENERAL FUNDS</v>
          </cell>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33.8</v>
          </cell>
          <cell r="J65">
            <v>0</v>
          </cell>
          <cell r="K65">
            <v>145017000</v>
          </cell>
          <cell r="L65">
            <v>59</v>
          </cell>
          <cell r="M65">
            <v>147523000</v>
          </cell>
          <cell r="N65">
            <v>33.8</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v>
          </cell>
          <cell r="J82">
            <v>0</v>
          </cell>
          <cell r="K82">
            <v>205018000</v>
          </cell>
          <cell r="L82">
            <v>76</v>
          </cell>
          <cell r="M82">
            <v>209582000</v>
          </cell>
          <cell r="N82">
            <v>137.3</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v>
          </cell>
          <cell r="J98">
            <v>1</v>
          </cell>
          <cell r="K98">
            <v>96281000</v>
          </cell>
          <cell r="L98">
            <v>92</v>
          </cell>
          <cell r="M98">
            <v>105038000</v>
          </cell>
          <cell r="N98">
            <v>262.1</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ENVIRONMENTAL HEALTH </v>
          </cell>
          <cell r="F108" t="str">
            <v>A85000</v>
          </cell>
          <cell r="G108" t="str">
            <v>ENVIRONMENTAL HEALTH</v>
          </cell>
          <cell r="H108">
            <v>63178000</v>
          </cell>
          <cell r="I108">
            <v>156.3</v>
          </cell>
          <cell r="J108">
            <v>4</v>
          </cell>
          <cell r="K108">
            <v>58191000</v>
          </cell>
          <cell r="L108">
            <v>102</v>
          </cell>
          <cell r="M108">
            <v>63178000</v>
          </cell>
          <cell r="N108">
            <v>156.3</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D120">
            <v>4643</v>
          </cell>
          <cell r="E120" t="str">
            <v>TRANSIT REVENUE STABILIZATION</v>
          </cell>
          <cell r="F120" t="str">
            <v>A75700</v>
          </cell>
          <cell r="G120" t="str">
            <v>TRANSIT REVENUE STABILIZATION</v>
          </cell>
          <cell r="H120">
            <v>0</v>
          </cell>
          <cell r="I120">
            <v>0</v>
          </cell>
          <cell r="J120">
            <v>0</v>
          </cell>
          <cell r="K120">
            <v>3202000</v>
          </cell>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v>
          </cell>
          <cell r="J126">
            <v>2</v>
          </cell>
          <cell r="K126">
            <v>127865000</v>
          </cell>
          <cell r="L126">
            <v>119</v>
          </cell>
          <cell r="M126">
            <v>130254000</v>
          </cell>
          <cell r="N126">
            <v>325.1</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26148733.2</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297940.22</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v>
          </cell>
        </row>
        <row r="16">
          <cell r="D16" t="str">
            <v>A14000</v>
          </cell>
          <cell r="E16" t="str">
            <v>14000 - OFFICE OF PERFORMANCE STRATEGY AND BUDGET</v>
          </cell>
          <cell r="F16">
            <v>26273732</v>
          </cell>
          <cell r="G16">
            <v>34878212</v>
          </cell>
          <cell r="H16">
            <v>18779134.03</v>
          </cell>
        </row>
        <row r="17">
          <cell r="D17" t="str">
            <v>A14100</v>
          </cell>
          <cell r="E17" t="str">
            <v>14100 - OFFICE OF EQUITY AND SOCIAL JUSTICE</v>
          </cell>
          <cell r="F17">
            <v>4073954</v>
          </cell>
          <cell r="G17">
            <v>7248954</v>
          </cell>
          <cell r="H17">
            <v>3495632.75</v>
          </cell>
        </row>
        <row r="18">
          <cell r="D18" t="str">
            <v>A15000</v>
          </cell>
          <cell r="E18" t="str">
            <v>15000 - FINANCE GF</v>
          </cell>
          <cell r="G18">
            <v>0</v>
          </cell>
          <cell r="H18">
            <v>36356.53</v>
          </cell>
        </row>
        <row r="19">
          <cell r="D19" t="str">
            <v>A20000</v>
          </cell>
          <cell r="E19" t="str">
            <v>20000 - SHERIFF</v>
          </cell>
          <cell r="F19">
            <v>398530502</v>
          </cell>
          <cell r="G19">
            <v>414759576</v>
          </cell>
          <cell r="H19">
            <v>304939225.35</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82896297.16</v>
          </cell>
        </row>
        <row r="31">
          <cell r="D31" t="str">
            <v>A53000</v>
          </cell>
          <cell r="E31" t="str">
            <v>53000 - DISTRICT COURT</v>
          </cell>
          <cell r="F31">
            <v>69880209</v>
          </cell>
          <cell r="G31">
            <v>72183323</v>
          </cell>
          <cell r="H31">
            <v>51665928.91</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v>
          </cell>
        </row>
        <row r="39">
          <cell r="D39" t="str">
            <v>A67000</v>
          </cell>
          <cell r="E39" t="str">
            <v>67000 - ASSESSMENTS</v>
          </cell>
          <cell r="F39">
            <v>60192103</v>
          </cell>
          <cell r="G39">
            <v>60616201</v>
          </cell>
          <cell r="H39">
            <v>44712717.11</v>
          </cell>
        </row>
        <row r="40">
          <cell r="D40" t="str">
            <v>A69100</v>
          </cell>
          <cell r="E40" t="str">
            <v>69100 - GF TRANSFER TO DEBT SERVICE</v>
          </cell>
          <cell r="F40">
            <v>60019998</v>
          </cell>
          <cell r="G40">
            <v>60019998</v>
          </cell>
          <cell r="H40">
            <v>53767701.51</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v>
          </cell>
        </row>
        <row r="48">
          <cell r="D48" t="str">
            <v>A82000</v>
          </cell>
          <cell r="E48" t="str">
            <v>82000 - JAIL HEALTH SERVICES</v>
          </cell>
          <cell r="F48">
            <v>79697773</v>
          </cell>
          <cell r="G48">
            <v>81472847</v>
          </cell>
          <cell r="H48">
            <v>61783207.88</v>
          </cell>
        </row>
        <row r="49">
          <cell r="D49" t="str">
            <v>A87000</v>
          </cell>
          <cell r="E49" t="str">
            <v>87000 - MEDICAL EXAMINER</v>
          </cell>
          <cell r="F49">
            <v>13878398</v>
          </cell>
          <cell r="G49">
            <v>14165594</v>
          </cell>
          <cell r="H49">
            <v>10479763.37</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v>
          </cell>
        </row>
        <row r="63">
          <cell r="D63" t="str">
            <v>A58300</v>
          </cell>
          <cell r="E63" t="str">
            <v>58300 - JUDICIAL ADMIN MIDD</v>
          </cell>
          <cell r="F63">
            <v>3502197</v>
          </cell>
          <cell r="G63">
            <v>3532595</v>
          </cell>
          <cell r="H63">
            <v>2568496.97</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92109498.24</v>
          </cell>
        </row>
        <row r="69">
          <cell r="D69" t="str">
            <v>A11900</v>
          </cell>
          <cell r="E69" t="str">
            <v>11900 - VETERANS SENIORS &amp; HUMAN SVCS LEVY</v>
          </cell>
          <cell r="F69">
            <v>109610131</v>
          </cell>
          <cell r="G69">
            <v>112968981</v>
          </cell>
          <cell r="H69">
            <v>62709272.3</v>
          </cell>
        </row>
        <row r="70">
          <cell r="D70" t="str">
            <v>A30100</v>
          </cell>
          <cell r="E70" t="str">
            <v>30100 - ARTS AND CULTURAL DEVELOPMENT</v>
          </cell>
          <cell r="F70">
            <v>7752240</v>
          </cell>
          <cell r="G70">
            <v>29752240</v>
          </cell>
          <cell r="H70">
            <v>14335413.47</v>
          </cell>
        </row>
        <row r="71">
          <cell r="D71" t="str">
            <v>A83000</v>
          </cell>
          <cell r="E71" t="str">
            <v>83000 - EMERGENCY MEDICAL SVCS</v>
          </cell>
          <cell r="F71">
            <v>94713986</v>
          </cell>
          <cell r="G71">
            <v>191077423</v>
          </cell>
          <cell r="H71">
            <v>119014393.18</v>
          </cell>
        </row>
        <row r="72">
          <cell r="D72" t="str">
            <v>A74100</v>
          </cell>
          <cell r="E72" t="str">
            <v>74100 - WATER AND LAND RESOURCES</v>
          </cell>
          <cell r="F72">
            <v>74621879</v>
          </cell>
          <cell r="G72">
            <v>75430707</v>
          </cell>
          <cell r="H72">
            <v>51912368.97</v>
          </cell>
        </row>
        <row r="73">
          <cell r="D73" t="str">
            <v>A84500</v>
          </cell>
          <cell r="E73" t="str">
            <v>84500 - WATER AND LAND RESOURCES SWM</v>
          </cell>
          <cell r="F73">
            <v>81764956.82</v>
          </cell>
          <cell r="G73">
            <v>83888172.82</v>
          </cell>
          <cell r="H73">
            <v>54512436.29</v>
          </cell>
        </row>
        <row r="74">
          <cell r="D74" t="str">
            <v>A20800</v>
          </cell>
          <cell r="E74" t="str">
            <v>20800 - AUTO FINGERPRINT IDENT</v>
          </cell>
          <cell r="F74">
            <v>43745127</v>
          </cell>
          <cell r="G74">
            <v>50863161</v>
          </cell>
          <cell r="H74">
            <v>34794532.34</v>
          </cell>
        </row>
        <row r="75">
          <cell r="D75" t="str">
            <v>A86000</v>
          </cell>
          <cell r="E75" t="str">
            <v>86000 - LOCAL HAZARDOUS WASTE</v>
          </cell>
          <cell r="F75">
            <v>41743839</v>
          </cell>
          <cell r="G75">
            <v>41743839</v>
          </cell>
          <cell r="H75">
            <v>19520390.04</v>
          </cell>
        </row>
        <row r="76">
          <cell r="D76" t="str">
            <v>A35500</v>
          </cell>
          <cell r="E76" t="str">
            <v>35500 - YOUTH AND AMATEUR SPORTS FUND</v>
          </cell>
          <cell r="F76">
            <v>9357900</v>
          </cell>
          <cell r="G76">
            <v>20264170</v>
          </cell>
          <cell r="H76">
            <v>7272308.11</v>
          </cell>
        </row>
        <row r="77">
          <cell r="D77" t="str">
            <v>A38400</v>
          </cell>
          <cell r="E77" t="str">
            <v>38400 - NOXIOUS WEED CONTROL PROGRAM</v>
          </cell>
          <cell r="F77">
            <v>9028580</v>
          </cell>
          <cell r="G77">
            <v>9028580</v>
          </cell>
          <cell r="H77">
            <v>5141226.89</v>
          </cell>
        </row>
        <row r="78">
          <cell r="D78" t="str">
            <v>A32510</v>
          </cell>
          <cell r="E78" t="str">
            <v>32510 - PLANNING AND PERMITTING</v>
          </cell>
          <cell r="F78">
            <v>30590769</v>
          </cell>
          <cell r="G78">
            <v>30590769</v>
          </cell>
          <cell r="H78">
            <v>22378066.26</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v>
          </cell>
        </row>
        <row r="82">
          <cell r="D82" t="str">
            <v>A60150</v>
          </cell>
          <cell r="E82" t="str">
            <v>60150 - FMD PARKING FACILITIES</v>
          </cell>
          <cell r="F82">
            <v>8871272</v>
          </cell>
          <cell r="G82">
            <v>8871272</v>
          </cell>
          <cell r="H82">
            <v>5890594.69</v>
          </cell>
        </row>
        <row r="83">
          <cell r="D83" t="str">
            <v>A88800</v>
          </cell>
          <cell r="E83" t="str">
            <v>88800 - COMMUNITY SERVICES OPERATING</v>
          </cell>
          <cell r="F83">
            <v>12948149</v>
          </cell>
          <cell r="G83">
            <v>39325067</v>
          </cell>
          <cell r="H83">
            <v>10085956.29</v>
          </cell>
        </row>
        <row r="84">
          <cell r="D84" t="str">
            <v>A53400</v>
          </cell>
          <cell r="E84" t="str">
            <v>53400 - REGIONAL ANIMAL SERVICES</v>
          </cell>
          <cell r="F84">
            <v>15457987</v>
          </cell>
          <cell r="G84">
            <v>15457987</v>
          </cell>
          <cell r="H84">
            <v>10857302.72</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v>
          </cell>
        </row>
        <row r="87">
          <cell r="D87" t="str">
            <v>A64200</v>
          </cell>
          <cell r="E87" t="str">
            <v>64200 - PARKS OPEN SPACE AND TRAILS LEVY</v>
          </cell>
          <cell r="F87">
            <v>77274987</v>
          </cell>
          <cell r="G87">
            <v>79655787</v>
          </cell>
          <cell r="H87">
            <v>40885449.16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v>
          </cell>
        </row>
        <row r="93">
          <cell r="D93" t="str">
            <v>A80000</v>
          </cell>
          <cell r="E93" t="str">
            <v>80000 - PUBLIC HEALTH</v>
          </cell>
          <cell r="F93">
            <v>419006971</v>
          </cell>
          <cell r="G93">
            <v>487747219.63</v>
          </cell>
          <cell r="H93">
            <v>309779875.27</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v>
          </cell>
        </row>
        <row r="96">
          <cell r="D96" t="str">
            <v>A89000</v>
          </cell>
          <cell r="E96" t="str">
            <v>89000 - PUBLIC HEALTH ADMIN</v>
          </cell>
          <cell r="F96">
            <v>33120816</v>
          </cell>
          <cell r="G96">
            <v>33120816</v>
          </cell>
          <cell r="H96">
            <v>24601897.51</v>
          </cell>
        </row>
        <row r="97">
          <cell r="D97" t="str">
            <v>A20300</v>
          </cell>
          <cell r="E97" t="str">
            <v>20300 - SHERIFF GRANTS</v>
          </cell>
          <cell r="F97">
            <v>4602049</v>
          </cell>
          <cell r="G97">
            <v>4602049</v>
          </cell>
          <cell r="H97">
            <v>1223898.41</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24180921.33</v>
          </cell>
        </row>
        <row r="104">
          <cell r="D104" t="str">
            <v>A35000</v>
          </cell>
          <cell r="E104" t="str">
            <v>35000 - FEDERAL HSG AND CMTY DEV</v>
          </cell>
          <cell r="F104">
            <v>347797501</v>
          </cell>
          <cell r="G104">
            <v>359045238</v>
          </cell>
          <cell r="H104">
            <v>163895737.86</v>
          </cell>
        </row>
        <row r="105">
          <cell r="D105" t="str">
            <v>A72000</v>
          </cell>
          <cell r="E105" t="str">
            <v>72000 - SOLID WASTE</v>
          </cell>
          <cell r="F105">
            <v>318685867</v>
          </cell>
          <cell r="G105">
            <v>317418281</v>
          </cell>
          <cell r="H105">
            <v>206012366.29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12971106.2</v>
          </cell>
        </row>
        <row r="111">
          <cell r="D111" t="str">
            <v>A15000</v>
          </cell>
          <cell r="E111" t="str">
            <v>15000 - FINANCE GF</v>
          </cell>
          <cell r="G111">
            <v>0</v>
          </cell>
          <cell r="H111">
            <v>0</v>
          </cell>
        </row>
        <row r="112">
          <cell r="D112" t="str">
            <v>A46100</v>
          </cell>
          <cell r="E112" t="str">
            <v>46100 - WASTEWATER TREATMENT</v>
          </cell>
          <cell r="F112">
            <v>335900014</v>
          </cell>
          <cell r="G112">
            <v>342181419</v>
          </cell>
          <cell r="H112">
            <v>239676062.23</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G114">
            <v>0</v>
          </cell>
          <cell r="H114">
            <v>0</v>
          </cell>
        </row>
        <row r="115">
          <cell r="D115" t="str">
            <v>A66600</v>
          </cell>
          <cell r="E115" t="str">
            <v>66600 - SAFETY AND CLAIMS MANAGEMNT</v>
          </cell>
          <cell r="F115">
            <v>77838148</v>
          </cell>
          <cell r="G115">
            <v>77838148</v>
          </cell>
          <cell r="H115">
            <v>47735985.8</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v>
          </cell>
        </row>
        <row r="118">
          <cell r="D118" t="str">
            <v>A15000</v>
          </cell>
          <cell r="E118" t="str">
            <v>15000 - FINANCE GF</v>
          </cell>
          <cell r="G118">
            <v>0</v>
          </cell>
          <cell r="H118">
            <v>0</v>
          </cell>
        </row>
        <row r="119">
          <cell r="D119" t="str">
            <v>A01100</v>
          </cell>
          <cell r="E119" t="str">
            <v>01100 - COUNTY GIS</v>
          </cell>
          <cell r="F119">
            <v>15739194</v>
          </cell>
          <cell r="G119">
            <v>15739194</v>
          </cell>
          <cell r="H119">
            <v>8718795.02</v>
          </cell>
        </row>
        <row r="120">
          <cell r="D120" t="str">
            <v>A30000</v>
          </cell>
          <cell r="E120" t="str">
            <v>30000 - BUSINESS RESOURCE CENTER</v>
          </cell>
          <cell r="F120">
            <v>40601563</v>
          </cell>
          <cell r="G120">
            <v>41563043</v>
          </cell>
          <cell r="H120">
            <v>31385842.76</v>
          </cell>
        </row>
        <row r="121">
          <cell r="D121" t="str">
            <v>A42900</v>
          </cell>
          <cell r="E121" t="str">
            <v>42900 - EMPLOYEE BENEFITS</v>
          </cell>
          <cell r="F121">
            <v>612984636</v>
          </cell>
          <cell r="G121">
            <v>612984636</v>
          </cell>
          <cell r="H121">
            <v>420943373.16</v>
          </cell>
        </row>
        <row r="122">
          <cell r="D122" t="str">
            <v>A15000</v>
          </cell>
          <cell r="E122" t="str">
            <v>15000 - FINANCE GF</v>
          </cell>
          <cell r="G122">
            <v>0</v>
          </cell>
          <cell r="H122">
            <v>0</v>
          </cell>
        </row>
        <row r="123">
          <cell r="D123" t="str">
            <v>A60100</v>
          </cell>
          <cell r="E123" t="str">
            <v>60100 - FACILITIES MANAGEMENT DIVISION</v>
          </cell>
          <cell r="F123">
            <v>122492347</v>
          </cell>
          <cell r="G123">
            <v>135444939</v>
          </cell>
          <cell r="H123">
            <v>92334636.23</v>
          </cell>
        </row>
        <row r="124">
          <cell r="D124" t="str">
            <v>A15400</v>
          </cell>
          <cell r="E124" t="str">
            <v>15400 - RISK MANAGEMENT</v>
          </cell>
          <cell r="F124">
            <v>85853991</v>
          </cell>
          <cell r="G124">
            <v>85853991</v>
          </cell>
          <cell r="H124">
            <v>51635811.38</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20390294.24</v>
          </cell>
        </row>
        <row r="127">
          <cell r="D127" t="str">
            <v>A15000</v>
          </cell>
          <cell r="E127" t="str">
            <v>15000 - FINANCE GF</v>
          </cell>
          <cell r="G127">
            <v>0</v>
          </cell>
          <cell r="H127">
            <v>0</v>
          </cell>
        </row>
        <row r="128">
          <cell r="D128" t="str">
            <v>A78000</v>
          </cell>
          <cell r="E128" t="str">
            <v>78000 - FLEET MOTOR POOL</v>
          </cell>
          <cell r="F128">
            <v>35907070</v>
          </cell>
          <cell r="G128">
            <v>39786728</v>
          </cell>
          <cell r="H128">
            <v>19423135.58</v>
          </cell>
        </row>
        <row r="129">
          <cell r="D129" t="str">
            <v>A15000</v>
          </cell>
          <cell r="E129" t="str">
            <v>15000 - FINANCE GF</v>
          </cell>
          <cell r="G129">
            <v>0</v>
          </cell>
          <cell r="H129">
            <v>0</v>
          </cell>
        </row>
        <row r="130">
          <cell r="D130" t="str">
            <v>A15000</v>
          </cell>
          <cell r="E130" t="str">
            <v>15000 - FINANCE GF</v>
          </cell>
          <cell r="G130">
            <v>0</v>
          </cell>
          <cell r="H130">
            <v>0</v>
          </cell>
        </row>
        <row r="131">
          <cell r="D131" t="str">
            <v>A15000</v>
          </cell>
          <cell r="E131" t="str">
            <v>15000 - FINANCE GF</v>
          </cell>
          <cell r="G131">
            <v>0</v>
          </cell>
          <cell r="H131">
            <v>0</v>
          </cell>
        </row>
        <row r="132">
          <cell r="D132" t="str">
            <v>A46500</v>
          </cell>
          <cell r="E132" t="str">
            <v>46500 - LIMITED GO BOND REDEMPTION</v>
          </cell>
          <cell r="F132">
            <v>243097359</v>
          </cell>
          <cell r="G132">
            <v>243097359</v>
          </cell>
          <cell r="H132">
            <v>177683425.9</v>
          </cell>
        </row>
        <row r="133">
          <cell r="D133" t="str">
            <v>A48700</v>
          </cell>
          <cell r="E133" t="str">
            <v>48700 - HUD SEC 108 LOAN REPAY</v>
          </cell>
          <cell r="F133">
            <v>577996</v>
          </cell>
          <cell r="G133">
            <v>577996</v>
          </cell>
          <cell r="H133">
            <v>278762.78</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7 pivot"/>
      <sheetName val="BlakeTracker"/>
      <sheetName val="Capital Tracker"/>
      <sheetName val="2021-2022 Adopted Index"/>
      <sheetName val="Draft Blake Crosswalk Pivot"/>
      <sheetName val="7th COVID 19 CROSSWALK"/>
      <sheetName val="Draft Blake Crosswalk"/>
      <sheetName val="Ordinance and Log Pivot"/>
      <sheetName val="COVID 19 CROSSWALK"/>
      <sheetName val="ORDINANCE"/>
      <sheetName val="Analyst Assignments"/>
      <sheetName val="Sheet1"/>
      <sheetName val="Lists"/>
      <sheetName val="Draft allocation "/>
      <sheetName val="Fin Plan Check"/>
    </sheetNames>
    <sheetDataSet>
      <sheetData sheetId="0"/>
      <sheetData sheetId="1"/>
      <sheetData sheetId="2"/>
      <sheetData sheetId="3">
        <row r="4">
          <cell r="G4" t="str">
            <v>Supplemental Budget Requested</v>
          </cell>
          <cell r="Q4" t="str">
            <v>Approval Status</v>
          </cell>
        </row>
        <row r="5">
          <cell r="G5">
            <v>1000000</v>
          </cell>
          <cell r="Q5" t="str">
            <v>Not Approved</v>
          </cell>
        </row>
        <row r="6">
          <cell r="G6">
            <v>3100000</v>
          </cell>
          <cell r="Q6"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4742.9</v>
          </cell>
          <cell r="J58">
            <v>32.2</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33.8</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ENVIRONMENTAL HEALTH </v>
          </cell>
          <cell r="F107" t="str">
            <v>A85000</v>
          </cell>
          <cell r="G107" t="str">
            <v>ENVIRONMENTAL HEALTH</v>
          </cell>
          <cell r="H107">
            <v>63178000</v>
          </cell>
          <cell r="I107">
            <v>156.3</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129.2299999999998</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Budget/Ord/StandAloneOrdinances/2021/Blake%20Ordinance%20Supplemental/BLAKE%20Supplemental%20Tracker.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cord, Jim" refreshedDate="44278.379960879633" createdVersion="6" refreshedVersion="6" minRefreshableVersion="3" recordCount="14" xr:uid="{E569644F-E583-4AB3-80CC-9834389B5BA5}">
  <cacheSource type="worksheet">
    <worksheetSource name="CAPITALCROSSWALK" r:id="rId2"/>
  </cacheSource>
  <cacheFields count="22">
    <cacheField name="Fiscal Note" numFmtId="0">
      <sharedItems/>
    </cacheField>
    <cacheField name="Agency" numFmtId="0">
      <sharedItems/>
    </cacheField>
    <cacheField name="Fund No." numFmtId="0">
      <sharedItems containsMixedTypes="1" containsNumber="1" containsInteger="1" minValue="3310" maxValue="3951" count="4">
        <s v="CIP Fund Number"/>
        <n v="3310"/>
        <n v="3781"/>
        <n v="3951"/>
      </sharedItems>
    </cacheField>
    <cacheField name="Project Name" numFmtId="0">
      <sharedItems count="15">
        <s v="Project Name"/>
        <s v="Hotel/Motel Leases "/>
        <s v="Showare &amp; Auburn Supermall Lease"/>
        <s v="VRAS Vax Scheduling Solution"/>
        <s v="Enhanced Wireless at Skyway, Steve Cox Memorial, and South County Ball Fields parks"/>
        <s v="Meydenbauer Lease"/>
        <s v="Side Door &amp; Reentry"/>
        <s v="ISQ Facilities "/>
        <s v="Kent Econolodge TI's"/>
        <s v="Harbor Island Tenant Improvements"/>
        <s v="Tenant Improvements at the Hanford Property"/>
        <s v="Harbor Island  Rent"/>
        <s v="Cube Reservation Technology "/>
        <s v="Tier 2 Space Consolidation"/>
        <s v="Enhanced Wireless in Unincorporated King County Parks" u="1"/>
      </sharedItems>
    </cacheField>
    <cacheField name="Narrative Summary" numFmtId="0">
      <sharedItems containsBlank="1" count="19" longText="1">
        <s v="Narrative Summary (2-3 Short Sentences) _x000a_Clearly describe what the change is, what it will achieve, and why the change is needed now."/>
        <s v="Continue hotel/motel leases through September 2021 as part of the County's COVID-19 response. "/>
        <s v="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
        <s v="Configure a technology solution pre-built on the Dynamics platform for scheduling COVID-19 vaccinations and part of the County's vaccination program. The cost estimate includes software, hardware, KCIT labor, consulting costs, and contingency."/>
        <s v="Implement wireless at three Parks locations (Skyway, Steve Cox, and South County Ball Fields parks extension) to provide public wireless to the public at these Park locations."/>
        <s v="Fund an extension of the Meydenbauer lease through the end of 2021."/>
        <s v="This project was mentioned in the context of potentially adding more budget to the $4 million previously approved (in 2019?)."/>
        <s v="Clean up appropriations from previous COVID budgets related to isolation and quarantine modular moves. Proposal includes $500,000 for dismantling of the Eastgate site."/>
        <s v="Fund lease costs and tenant improvements. "/>
        <s v="Grow film jobs by making targeted tenant improvements to Harbor Island as part of a coordinated arts recovery strategy. "/>
        <s v="Fund improvements at the Hanford property to create a safe space for youth. "/>
        <s v="Facilitate arts economic recovery through leasing of Harbor Island  through the 2021-2022"/>
        <s v="Purchase technology software that will enable King County employees to reserve a workstation for the days they are working in the office. "/>
        <s v="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
        <m u="1"/>
        <s v="Implement wireless at three Parks locations (Skyway, Steve Cox, and South County Ball Fields parks extension) to provide public wireless to the public at these Park locations, which are located in underserved neighborhoods, along with creating an open work space for King County employees to be able to perform their daily work tasks." u="1"/>
        <s v="Fund Harbor Island tenant improvements as part of a coordinated arts recovery strategy. " u="1"/>
        <s v="Install Wi-Fi in parks in Skyway, Steve Cox, and the South County Ball Fields to increase digital equity." u="1"/>
        <s v="Fund Harbor Island rent through the 21-22 biennium as part of a coordinated arts recovery strategy. " u="1"/>
      </sharedItems>
    </cacheField>
    <cacheField name="Project Type" numFmtId="0">
      <sharedItems/>
    </cacheField>
    <cacheField name="Appropriation" numFmtId="0">
      <sharedItems containsMixedTypes="1" containsNumber="1" containsInteger="1" minValue="237099" maxValue="10426841"/>
    </cacheField>
    <cacheField name="Revenue Source" numFmtId="0">
      <sharedItems containsBlank="1" count="4">
        <s v="Revenue Source"/>
        <s v="CLFRF"/>
        <s v="State"/>
        <m/>
      </sharedItems>
    </cacheField>
    <cacheField name="ITD Budget Balance" numFmtId="0">
      <sharedItems containsBlank="1"/>
    </cacheField>
    <cacheField name="Project Number" numFmtId="0">
      <sharedItems containsBlank="1" containsMixedTypes="1" containsNumber="1" containsInteger="1" minValue="1132334" maxValue="1141220" count="13">
        <s v="Project Number"/>
        <s v="Various"/>
        <n v="1141183"/>
        <n v="1132334"/>
        <n v="1136981"/>
        <m/>
        <n v="1138370"/>
        <n v="1138369"/>
        <n v="1141198"/>
        <n v="1141220"/>
        <n v="1141201"/>
        <n v="1141199"/>
        <n v="1141200"/>
      </sharedItems>
    </cacheField>
    <cacheField name="Date Entered" numFmtId="0">
      <sharedItems containsDate="1" containsMixedTypes="1" minDate="2021-02-25T00:00:00" maxDate="2021-03-12T00:00:00"/>
    </cacheField>
    <cacheField name="Revenue Source2" numFmtId="0">
      <sharedItems count="5">
        <s v="Revenue Source"/>
        <s v="CLFRF"/>
        <s v="State"/>
        <s v="Consider GF"/>
        <s v="GF"/>
      </sharedItems>
    </cacheField>
    <cacheField name="CRF Eligibility" numFmtId="0">
      <sharedItems/>
    </cacheField>
    <cacheField name="Analyst" numFmtId="0">
      <sharedItems/>
    </cacheField>
    <cacheField name="Ordinance Name" numFmtId="0">
      <sharedItems containsBlank="1"/>
    </cacheField>
    <cacheField name="Decision-maker" numFmtId="0">
      <sharedItems containsBlank="1"/>
    </cacheField>
    <cacheField name="Status" numFmtId="0">
      <sharedItems count="3">
        <s v="Approval Status"/>
        <s v="Approved"/>
        <s v="Not Approved"/>
      </sharedItems>
    </cacheField>
    <cacheField name="Notes" numFmtId="0">
      <sharedItems containsBlank="1" longText="1"/>
    </cacheField>
    <cacheField name="Fund Name" numFmtId="0">
      <sharedItems containsBlank="1" count="5">
        <s v="FUND NAME"/>
        <s v="LONG TERM LEASES"/>
        <s v="DEPARTMENT OF INFORMATION TECHNOLOGY CAPITAL"/>
        <m/>
        <s v="BUILDING REPAIR AND REPLACEMENT"/>
      </sharedItems>
    </cacheField>
    <cacheField name="Investment Category" numFmtId="0">
      <sharedItems count="5">
        <s v="Investment Category"/>
        <s v="COVID Response"/>
        <s v="Community Supports"/>
        <s v="Equitable Access to Justice"/>
        <s v="Economic Recovery "/>
      </sharedItems>
    </cacheField>
    <cacheField name="Exec/SLT" numFmtId="0">
      <sharedItems containsBlank="1"/>
    </cacheField>
    <cacheField name="Contingent Approv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Fiscal note in folder"/>
    <s v="Agency"/>
    <x v="0"/>
    <x v="0"/>
    <x v="0"/>
    <s v="Project Type"/>
    <s v="Supplemental Budget Requested"/>
    <x v="0"/>
    <s v="ITD Budget Balance"/>
    <x v="0"/>
    <s v="Date Entered"/>
    <x v="0"/>
    <s v="CRF Eligibility Confirmed with PAO"/>
    <s v="Analyst (First Name)"/>
    <s v="Ordinance"/>
    <s v="Decision-maker"/>
    <x v="0"/>
    <s v="Analyst Notes (include any recommended budget actions that came from Financial Monitoring / other considerations)"/>
    <x v="0"/>
    <x v="0"/>
    <s v="Exec/SLT Briefing Expected"/>
    <s v="Contingent Approval"/>
  </r>
  <r>
    <s v="New draft in folder"/>
    <s v="FMD"/>
    <x v="1"/>
    <x v="1"/>
    <x v="1"/>
    <s v="Change to existing project"/>
    <n v="10426841"/>
    <x v="1"/>
    <m/>
    <x v="1"/>
    <d v="2021-03-08T00:00:00"/>
    <x v="1"/>
    <s v="No"/>
    <s v="Sid"/>
    <s v="Propose in COVID 7"/>
    <m/>
    <x v="1"/>
    <s v="Amount taken from Monthly Cost estimate tracker. Assuming 11 months unpaid in 2021. "/>
    <x v="1"/>
    <x v="1"/>
    <m/>
    <s v="Yes "/>
  </r>
  <r>
    <s v="New draft in folder"/>
    <s v="FMD"/>
    <x v="1"/>
    <x v="2"/>
    <x v="2"/>
    <s v="Change to existing project"/>
    <n v="1731800"/>
    <x v="2"/>
    <m/>
    <x v="1"/>
    <d v="2021-03-03T00:00:00"/>
    <x v="1"/>
    <s v="No"/>
    <s v="Sid"/>
    <s v="Propose in COVID 7"/>
    <m/>
    <x v="1"/>
    <s v="Need to clarify the timeline for this. "/>
    <x v="1"/>
    <x v="1"/>
    <m/>
    <m/>
  </r>
  <r>
    <s v="New draft in folder"/>
    <s v="KCIT"/>
    <x v="2"/>
    <x v="3"/>
    <x v="3"/>
    <s v="New Project"/>
    <n v="2450356"/>
    <x v="2"/>
    <m/>
    <x v="2"/>
    <d v="2021-03-05T00:00:00"/>
    <x v="2"/>
    <s v="No"/>
    <s v="Gauhar"/>
    <s v="Propose in COVID 7"/>
    <m/>
    <x v="1"/>
    <m/>
    <x v="2"/>
    <x v="1"/>
    <m/>
    <m/>
  </r>
  <r>
    <s v="New draft in folder"/>
    <s v="KCIT"/>
    <x v="2"/>
    <x v="4"/>
    <x v="4"/>
    <s v="Change to existing project"/>
    <n v="700000"/>
    <x v="1"/>
    <m/>
    <x v="3"/>
    <d v="2021-02-25T00:00:00"/>
    <x v="1"/>
    <s v="No"/>
    <s v="Gauhar"/>
    <m/>
    <m/>
    <x v="1"/>
    <s v="April P. 3/23/2021: Took out the following sentence in final crosswalk:  , which are located in underserved neighborhoods, along with creating an open work space for King County employees to be able to perform their daily work tasks.Does this help? Will more people have access to the internet as a result? "/>
    <x v="2"/>
    <x v="2"/>
    <m/>
    <m/>
  </r>
  <r>
    <s v="New draft in folder"/>
    <s v="FMD"/>
    <x v="1"/>
    <x v="5"/>
    <x v="5"/>
    <s v="Change to existing project"/>
    <n v="3475791"/>
    <x v="1"/>
    <m/>
    <x v="4"/>
    <d v="2021-03-08T00:00:00"/>
    <x v="1"/>
    <s v="No"/>
    <s v="Sid"/>
    <s v="Propose in COVID 7"/>
    <m/>
    <x v="1"/>
    <m/>
    <x v="1"/>
    <x v="1"/>
    <m/>
    <m/>
  </r>
  <r>
    <s v="n/a"/>
    <s v="FMD - BRR"/>
    <x v="3"/>
    <x v="6"/>
    <x v="6"/>
    <s v="Change to existing project"/>
    <n v="1000000"/>
    <x v="3"/>
    <m/>
    <x v="5"/>
    <d v="2021-02-25T00:00:00"/>
    <x v="3"/>
    <s v="No"/>
    <s v="Sid"/>
    <s v="Defer"/>
    <m/>
    <x v="2"/>
    <s v="Companion to DAJD operating. _x000a__x000a_Question about West Wing space availability due to COVID-19. Spending could happen later, but would help prioritize the work._x000a__x000a_we may have already budgeted this _x000a__x000a_BRR project (2/3 Update:  This project won't be approved for additional funding in the COVID 7 supplemental.  The project costs were reduced as some of the original project scope was accomplished in 2020 COVID ordinances.)"/>
    <x v="3"/>
    <x v="3"/>
    <m/>
    <m/>
  </r>
  <r>
    <s v="New draft in folder"/>
    <s v="FMD"/>
    <x v="3"/>
    <x v="7"/>
    <x v="7"/>
    <s v="New Project"/>
    <n v="2213229"/>
    <x v="1"/>
    <m/>
    <x v="6"/>
    <d v="2021-03-08T00:00:00"/>
    <x v="1"/>
    <s v="No"/>
    <s v="Sid"/>
    <s v="Propose in COVID 7"/>
    <m/>
    <x v="1"/>
    <m/>
    <x v="4"/>
    <x v="1"/>
    <m/>
    <m/>
  </r>
  <r>
    <s v="New draft in folder"/>
    <s v="FMD"/>
    <x v="3"/>
    <x v="8"/>
    <x v="8"/>
    <s v="New Project"/>
    <n v="237099"/>
    <x v="1"/>
    <m/>
    <x v="7"/>
    <d v="2021-03-11T00:00:00"/>
    <x v="1"/>
    <s v="No"/>
    <s v="Sid"/>
    <s v="Propose in COVID 7"/>
    <m/>
    <x v="1"/>
    <m/>
    <x v="4"/>
    <x v="1"/>
    <m/>
    <m/>
  </r>
  <r>
    <s v="New draft in folder"/>
    <s v="FMD"/>
    <x v="3"/>
    <x v="9"/>
    <x v="9"/>
    <s v="New Project"/>
    <n v="1500000"/>
    <x v="1"/>
    <m/>
    <x v="8"/>
    <d v="2021-03-02T00:00:00"/>
    <x v="1"/>
    <s v="No"/>
    <s v="Sid"/>
    <s v="Propose in COVID 7"/>
    <m/>
    <x v="1"/>
    <s v="April P. modified narrative 3/23/2021.  Approved but cost estimates are still be evaluated.  Scope changes have been happening frequently."/>
    <x v="4"/>
    <x v="4"/>
    <m/>
    <m/>
  </r>
  <r>
    <s v="New draft in folder"/>
    <s v="FMD"/>
    <x v="3"/>
    <x v="10"/>
    <x v="10"/>
    <s v="New Project"/>
    <n v="1500000"/>
    <x v="1"/>
    <m/>
    <x v="9"/>
    <d v="2021-03-09T00:00:00"/>
    <x v="1"/>
    <s v="No"/>
    <s v="Nat"/>
    <s v="Propose in COVID 7"/>
    <m/>
    <x v="1"/>
    <m/>
    <x v="4"/>
    <x v="2"/>
    <m/>
    <m/>
  </r>
  <r>
    <s v="New draft in folder"/>
    <s v="FMD"/>
    <x v="1"/>
    <x v="11"/>
    <x v="11"/>
    <s v="New Project"/>
    <n v="1500000"/>
    <x v="1"/>
    <m/>
    <x v="10"/>
    <d v="2021-02-25T00:00:00"/>
    <x v="4"/>
    <s v="No"/>
    <s v="Sid"/>
    <s v="Propose in COVID 7"/>
    <m/>
    <x v="1"/>
    <s v="April P. rewrote narrative.  3/23/2021  Needs rent in estimate (not included in the 1.3) Final dollar amount TBD"/>
    <x v="1"/>
    <x v="4"/>
    <m/>
    <m/>
  </r>
  <r>
    <s v="New draft in folder"/>
    <s v="FMD"/>
    <x v="3"/>
    <x v="12"/>
    <x v="12"/>
    <s v="New Project"/>
    <n v="380000"/>
    <x v="1"/>
    <m/>
    <x v="11"/>
    <d v="2021-03-11T00:00:00"/>
    <x v="1"/>
    <s v="No"/>
    <s v="Sid"/>
    <s v="Propose in COVID 7"/>
    <m/>
    <x v="1"/>
    <m/>
    <x v="4"/>
    <x v="4"/>
    <m/>
    <m/>
  </r>
  <r>
    <s v="New draft in folder"/>
    <s v="FMD"/>
    <x v="3"/>
    <x v="13"/>
    <x v="13"/>
    <s v="New Project"/>
    <n v="8200000"/>
    <x v="1"/>
    <m/>
    <x v="12"/>
    <d v="2021-03-02T00:00:00"/>
    <x v="1"/>
    <s v="No"/>
    <s v="Sid"/>
    <s v="Propose in COVID 7"/>
    <m/>
    <x v="1"/>
    <s v="Cost estimates still underway._x000a__x000a_KCIT will be involved for area #1. _x000a__x000a_Downtown work should be separated out. "/>
    <x v="4"/>
    <x v="4"/>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86:G102" firstHeaderRow="1" firstDataRow="1" firstDataCol="6" rowPageCount="1" colPageCount="1"/>
  <pivotFields count="22">
    <pivotField compact="0" outline="0" showAll="0"/>
    <pivotField compact="0" outline="0" showAll="0"/>
    <pivotField axis="axisRow" compact="0" outline="0" showAll="0" defaultSubtotal="0">
      <items count="4">
        <item x="1"/>
        <item x="2"/>
        <item x="3"/>
        <item x="0"/>
      </items>
    </pivotField>
    <pivotField axis="axisRow" compact="0" outline="0" showAll="0" defaultSubtotal="0">
      <items count="15">
        <item x="12"/>
        <item m="1" x="14"/>
        <item x="11"/>
        <item x="9"/>
        <item x="1"/>
        <item x="7"/>
        <item x="8"/>
        <item x="5"/>
        <item x="0"/>
        <item x="2"/>
        <item x="6"/>
        <item x="10"/>
        <item x="13"/>
        <item x="3"/>
        <item x="4"/>
      </items>
    </pivotField>
    <pivotField axis="axisRow" compact="0" outline="0" showAll="0" defaultSubtotal="0">
      <items count="19">
        <item x="2"/>
        <item x="7"/>
        <item x="3"/>
        <item x="1"/>
        <item x="5"/>
        <item m="1" x="18"/>
        <item m="1" x="16"/>
        <item x="10"/>
        <item m="1" x="17"/>
        <item x="0"/>
        <item x="13"/>
        <item x="6"/>
        <item m="1" x="14"/>
        <item m="1" x="15"/>
        <item x="8"/>
        <item x="12"/>
        <item x="4"/>
        <item x="9"/>
        <item x="11"/>
      </items>
    </pivotField>
    <pivotField compact="0" outline="0" showAll="0"/>
    <pivotField dataField="1" compact="0" outline="0" showAll="0"/>
    <pivotField compact="0" outline="0" showAll="0" defaultSubtotal="0"/>
    <pivotField compact="0" outline="0" showAll="0"/>
    <pivotField axis="axisRow" compact="0" outline="0" showAll="0" defaultSubtotal="0">
      <items count="13">
        <item x="4"/>
        <item x="7"/>
        <item x="6"/>
        <item x="2"/>
        <item x="8"/>
        <item x="11"/>
        <item x="12"/>
        <item x="10"/>
        <item x="9"/>
        <item x="0"/>
        <item x="1"/>
        <item x="5"/>
        <item x="3"/>
      </items>
    </pivotField>
    <pivotField compact="0" outline="0" showAll="0"/>
    <pivotField compact="0" outline="0" showAll="0" defaultSubtotal="0"/>
    <pivotField compact="0" outline="0" showAll="0"/>
    <pivotField compact="0" outline="0" showAll="0"/>
    <pivotField compact="0" outline="0" showAll="0"/>
    <pivotField compact="0" outline="0" showAll="0"/>
    <pivotField axis="axisPage" compact="0" outline="0" showAll="0">
      <items count="4">
        <item x="0"/>
        <item x="1"/>
        <item x="2"/>
        <item t="default"/>
      </items>
    </pivotField>
    <pivotField compact="0" outline="0" showAll="0"/>
    <pivotField axis="axisRow" compact="0" outline="0" showAll="0">
      <items count="6">
        <item x="4"/>
        <item x="2"/>
        <item x="0"/>
        <item x="1"/>
        <item x="3"/>
        <item t="default"/>
      </items>
    </pivotField>
    <pivotField axis="axisRow" compact="0" outline="0" showAll="0" defaultSubtotal="0">
      <items count="5">
        <item x="2"/>
        <item x="1"/>
        <item x="4"/>
        <item x="3"/>
        <item x="0"/>
      </items>
    </pivotField>
    <pivotField compact="0" outline="0" showAll="0"/>
    <pivotField compact="0" outline="0" showAll="0"/>
  </pivotFields>
  <rowFields count="6">
    <field x="2"/>
    <field x="18"/>
    <field x="9"/>
    <field x="3"/>
    <field x="4"/>
    <field x="19"/>
  </rowFields>
  <rowItems count="16">
    <i>
      <x/>
      <x v="3"/>
      <x/>
      <x v="7"/>
      <x v="4"/>
      <x v="1"/>
    </i>
    <i r="2">
      <x v="7"/>
      <x v="2"/>
      <x v="18"/>
      <x v="2"/>
    </i>
    <i r="2">
      <x v="10"/>
      <x v="4"/>
      <x v="3"/>
      <x v="1"/>
    </i>
    <i r="3">
      <x v="9"/>
      <x/>
      <x v="1"/>
    </i>
    <i t="default" r="1">
      <x v="3"/>
    </i>
    <i>
      <x v="1"/>
      <x v="1"/>
      <x v="3"/>
      <x v="13"/>
      <x v="2"/>
      <x v="1"/>
    </i>
    <i r="2">
      <x v="12"/>
      <x v="14"/>
      <x v="16"/>
      <x/>
    </i>
    <i t="default" r="1">
      <x v="1"/>
    </i>
    <i>
      <x v="2"/>
      <x/>
      <x v="1"/>
      <x v="6"/>
      <x v="14"/>
      <x v="1"/>
    </i>
    <i r="2">
      <x v="2"/>
      <x v="5"/>
      <x v="1"/>
      <x v="1"/>
    </i>
    <i r="2">
      <x v="4"/>
      <x v="3"/>
      <x v="17"/>
      <x v="2"/>
    </i>
    <i r="2">
      <x v="5"/>
      <x/>
      <x v="15"/>
      <x v="2"/>
    </i>
    <i r="2">
      <x v="6"/>
      <x v="12"/>
      <x v="10"/>
      <x v="2"/>
    </i>
    <i r="2">
      <x v="8"/>
      <x v="11"/>
      <x v="7"/>
      <x/>
    </i>
    <i t="default" r="1">
      <x/>
    </i>
    <i t="grand">
      <x/>
    </i>
  </rowItems>
  <colItems count="1">
    <i/>
  </colItems>
  <pageFields count="1">
    <pageField fld="16" item="1" hier="-1"/>
  </pageFields>
  <dataFields count="1">
    <dataField name=" Appropriation " fld="6" baseField="19" baseItem="5" numFmtId="38"/>
  </dataFields>
  <formats count="74">
    <format dxfId="73">
      <pivotArea outline="0" fieldPosition="0" collapsedLevelsAreSubtotals="1" grandRow="1"/>
    </format>
    <format dxfId="72">
      <pivotArea outline="0" fieldPosition="0" dataOnly="0" field="7" labelOnly="1" type="button"/>
    </format>
    <format dxfId="71">
      <pivotArea outline="0" fieldPosition="0" dataOnly="0" field="11" labelOnly="1" type="button"/>
    </format>
    <format dxfId="70">
      <pivotArea outline="0" fieldPosition="0" collapsedLevelsAreSubtotals="1"/>
    </format>
    <format dxfId="69">
      <pivotArea outline="0" fieldPosition="0" dataOnly="0" labelOnly="1">
        <references count="1">
          <reference field="16" count="1">
            <x v="1"/>
          </reference>
        </references>
      </pivotArea>
    </format>
    <format dxfId="68">
      <pivotArea outline="0" fieldPosition="1" axis="axisRow" dataOnly="0" field="18" labelOnly="1" type="button"/>
    </format>
    <format dxfId="67">
      <pivotArea outline="0" fieldPosition="2" axis="axisRow" dataOnly="0" field="9" labelOnly="1" type="button"/>
    </format>
    <format dxfId="66">
      <pivotArea outline="0" fieldPosition="3" axis="axisRow" dataOnly="0" field="3" labelOnly="1" type="button"/>
    </format>
    <format dxfId="65">
      <pivotArea outline="0" fieldPosition="4" axis="axisRow" dataOnly="0" field="4" labelOnly="1" type="button"/>
    </format>
    <format dxfId="64">
      <pivotArea outline="0" fieldPosition="5" axis="axisRow" dataOnly="0" field="19" labelOnly="1" type="button"/>
    </format>
    <format dxfId="63">
      <pivotArea outline="0" fieldPosition="0" axis="axisValues" dataOnly="0" labelOnly="1"/>
    </format>
    <format dxfId="62">
      <pivotArea outline="0" fieldPosition="0" dataOnly="0" type="all"/>
    </format>
    <format dxfId="61">
      <pivotArea outline="0" fieldPosition="0" collapsedLevelsAreSubtotals="1"/>
    </format>
    <format dxfId="60">
      <pivotArea outline="0" fieldPosition="0" axis="axisRow" dataOnly="0" field="2" labelOnly="1" type="button"/>
    </format>
    <format dxfId="59">
      <pivotArea outline="0" fieldPosition="1" axis="axisRow" dataOnly="0" field="18" labelOnly="1" type="button"/>
    </format>
    <format dxfId="58">
      <pivotArea outline="0" fieldPosition="2" axis="axisRow" dataOnly="0" field="9" labelOnly="1" type="button"/>
    </format>
    <format dxfId="57">
      <pivotArea outline="0" fieldPosition="3" axis="axisRow" dataOnly="0" field="3" labelOnly="1" type="button"/>
    </format>
    <format dxfId="56">
      <pivotArea outline="0" fieldPosition="4" axis="axisRow" dataOnly="0" field="4" labelOnly="1" type="button"/>
    </format>
    <format dxfId="55">
      <pivotArea outline="0" fieldPosition="5" axis="axisRow" dataOnly="0" field="19" labelOnly="1" type="button"/>
    </format>
    <format dxfId="54">
      <pivotArea outline="0" fieldPosition="0" dataOnly="0" labelOnly="1">
        <references count="1">
          <reference field="2" count="3">
            <x v="0"/>
            <x v="1"/>
            <x v="2"/>
          </reference>
        </references>
      </pivotArea>
    </format>
    <format dxfId="53">
      <pivotArea outline="0" fieldPosition="0" dataOnly="0" grandRow="1" labelOnly="1"/>
    </format>
    <format dxfId="52">
      <pivotArea outline="0" fieldPosition="0" dataOnly="0" labelOnly="1">
        <references count="2">
          <reference field="2" count="1">
            <x v="0"/>
          </reference>
          <reference field="18" count="1">
            <x v="3"/>
          </reference>
        </references>
      </pivotArea>
    </format>
    <format dxfId="51">
      <pivotArea outline="0" fieldPosition="0" dataOnly="0" labelOnly="1">
        <references count="2">
          <reference field="2" count="1">
            <x v="0"/>
          </reference>
          <reference field="18" defaultSubtotal="1" count="1">
            <x v="3"/>
          </reference>
        </references>
      </pivotArea>
    </format>
    <format dxfId="50">
      <pivotArea outline="0" fieldPosition="0" dataOnly="0" labelOnly="1">
        <references count="2">
          <reference field="2" count="1">
            <x v="1"/>
          </reference>
          <reference field="18" count="1">
            <x v="1"/>
          </reference>
        </references>
      </pivotArea>
    </format>
    <format dxfId="49">
      <pivotArea outline="0" fieldPosition="0" dataOnly="0" labelOnly="1">
        <references count="2">
          <reference field="2" count="1">
            <x v="1"/>
          </reference>
          <reference field="18" defaultSubtotal="1" count="1">
            <x v="1"/>
          </reference>
        </references>
      </pivotArea>
    </format>
    <format dxfId="48">
      <pivotArea outline="0" fieldPosition="0" dataOnly="0" labelOnly="1">
        <references count="2">
          <reference field="2" count="1">
            <x v="2"/>
          </reference>
          <reference field="18" count="1">
            <x v="0"/>
          </reference>
        </references>
      </pivotArea>
    </format>
    <format dxfId="47">
      <pivotArea outline="0" fieldPosition="0" dataOnly="0" labelOnly="1">
        <references count="2">
          <reference field="2" count="1">
            <x v="2"/>
          </reference>
          <reference field="18" defaultSubtotal="1" count="1">
            <x v="0"/>
          </reference>
        </references>
      </pivotArea>
    </format>
    <format dxfId="46">
      <pivotArea outline="0" fieldPosition="0" dataOnly="0" labelOnly="1">
        <references count="3">
          <reference field="2" count="1">
            <x v="0"/>
          </reference>
          <reference field="9" count="3">
            <x v="0"/>
            <x v="7"/>
            <x v="10"/>
          </reference>
          <reference field="18" count="1">
            <x v="3"/>
          </reference>
        </references>
      </pivotArea>
    </format>
    <format dxfId="45">
      <pivotArea outline="0" fieldPosition="0" dataOnly="0" labelOnly="1">
        <references count="3">
          <reference field="2" count="1">
            <x v="1"/>
          </reference>
          <reference field="9" count="2">
            <x v="3"/>
            <x v="12"/>
          </reference>
          <reference field="18" count="1">
            <x v="1"/>
          </reference>
        </references>
      </pivotArea>
    </format>
    <format dxfId="44">
      <pivotArea outline="0" fieldPosition="0" dataOnly="0" labelOnly="1">
        <references count="3">
          <reference field="2" count="1">
            <x v="2"/>
          </reference>
          <reference field="9" count="6">
            <x v="1"/>
            <x v="2"/>
            <x v="4"/>
            <x v="5"/>
            <x v="6"/>
            <x v="8"/>
          </reference>
          <reference field="18" count="1">
            <x v="0"/>
          </reference>
        </references>
      </pivotArea>
    </format>
    <format dxfId="43">
      <pivotArea outline="0" fieldPosition="0" dataOnly="0" labelOnly="1">
        <references count="4">
          <reference field="2" count="1">
            <x v="0"/>
          </reference>
          <reference field="3" count="1">
            <x v="7"/>
          </reference>
          <reference field="9" count="1">
            <x v="0"/>
          </reference>
          <reference field="18" count="1">
            <x v="3"/>
          </reference>
        </references>
      </pivotArea>
    </format>
    <format dxfId="42">
      <pivotArea outline="0" fieldPosition="0" dataOnly="0" labelOnly="1">
        <references count="4">
          <reference field="2" count="1">
            <x v="0"/>
          </reference>
          <reference field="3" count="1">
            <x v="2"/>
          </reference>
          <reference field="9" count="1">
            <x v="7"/>
          </reference>
          <reference field="18" count="1">
            <x v="3"/>
          </reference>
        </references>
      </pivotArea>
    </format>
    <format dxfId="41">
      <pivotArea outline="0" fieldPosition="0" dataOnly="0" labelOnly="1">
        <references count="4">
          <reference field="2" count="1">
            <x v="0"/>
          </reference>
          <reference field="3" count="2">
            <x v="4"/>
            <x v="9"/>
          </reference>
          <reference field="9" count="1">
            <x v="10"/>
          </reference>
          <reference field="18" count="1">
            <x v="3"/>
          </reference>
        </references>
      </pivotArea>
    </format>
    <format dxfId="40">
      <pivotArea outline="0" fieldPosition="0" dataOnly="0" labelOnly="1">
        <references count="4">
          <reference field="2" count="1">
            <x v="1"/>
          </reference>
          <reference field="3" count="1">
            <x v="13"/>
          </reference>
          <reference field="9" count="1">
            <x v="3"/>
          </reference>
          <reference field="18" count="1">
            <x v="1"/>
          </reference>
        </references>
      </pivotArea>
    </format>
    <format dxfId="39">
      <pivotArea outline="0" fieldPosition="0" dataOnly="0" labelOnly="1">
        <references count="4">
          <reference field="2" count="1">
            <x v="1"/>
          </reference>
          <reference field="3" count="1">
            <x v="14"/>
          </reference>
          <reference field="9" count="1">
            <x v="12"/>
          </reference>
          <reference field="18" count="1">
            <x v="1"/>
          </reference>
        </references>
      </pivotArea>
    </format>
    <format dxfId="38">
      <pivotArea outline="0" fieldPosition="0" dataOnly="0" labelOnly="1">
        <references count="4">
          <reference field="2" count="1">
            <x v="2"/>
          </reference>
          <reference field="3" count="1">
            <x v="6"/>
          </reference>
          <reference field="9" count="1">
            <x v="1"/>
          </reference>
          <reference field="18" count="1">
            <x v="0"/>
          </reference>
        </references>
      </pivotArea>
    </format>
    <format dxfId="37">
      <pivotArea outline="0" fieldPosition="0" dataOnly="0" labelOnly="1">
        <references count="4">
          <reference field="2" count="1">
            <x v="2"/>
          </reference>
          <reference field="3" count="1">
            <x v="5"/>
          </reference>
          <reference field="9" count="1">
            <x v="2"/>
          </reference>
          <reference field="18" count="1">
            <x v="0"/>
          </reference>
        </references>
      </pivotArea>
    </format>
    <format dxfId="36">
      <pivotArea outline="0" fieldPosition="0" dataOnly="0" labelOnly="1">
        <references count="4">
          <reference field="2" count="1">
            <x v="2"/>
          </reference>
          <reference field="3" count="1">
            <x v="3"/>
          </reference>
          <reference field="9" count="1">
            <x v="4"/>
          </reference>
          <reference field="18" count="1">
            <x v="0"/>
          </reference>
        </references>
      </pivotArea>
    </format>
    <format dxfId="35">
      <pivotArea outline="0" fieldPosition="0" dataOnly="0" labelOnly="1">
        <references count="4">
          <reference field="2" count="1">
            <x v="2"/>
          </reference>
          <reference field="3" count="1">
            <x v="0"/>
          </reference>
          <reference field="9" count="1">
            <x v="5"/>
          </reference>
          <reference field="18" count="1">
            <x v="0"/>
          </reference>
        </references>
      </pivotArea>
    </format>
    <format dxfId="34">
      <pivotArea outline="0" fieldPosition="0" dataOnly="0" labelOnly="1">
        <references count="4">
          <reference field="2" count="1">
            <x v="2"/>
          </reference>
          <reference field="3" count="1">
            <x v="12"/>
          </reference>
          <reference field="9" count="1">
            <x v="6"/>
          </reference>
          <reference field="18" count="1">
            <x v="0"/>
          </reference>
        </references>
      </pivotArea>
    </format>
    <format dxfId="33">
      <pivotArea outline="0" fieldPosition="0" dataOnly="0" labelOnly="1">
        <references count="4">
          <reference field="2" count="1">
            <x v="2"/>
          </reference>
          <reference field="3" count="1">
            <x v="11"/>
          </reference>
          <reference field="9" count="1">
            <x v="8"/>
          </reference>
          <reference field="18" count="1">
            <x v="0"/>
          </reference>
        </references>
      </pivotArea>
    </format>
    <format dxfId="32">
      <pivotArea outline="0" fieldPosition="0" dataOnly="0" labelOnly="1">
        <references count="5">
          <reference field="2" count="1">
            <x v="0"/>
          </reference>
          <reference field="3" count="1">
            <x v="7"/>
          </reference>
          <reference field="4" count="1">
            <x v="4"/>
          </reference>
          <reference field="9" count="1">
            <x v="0"/>
          </reference>
          <reference field="18" count="1">
            <x v="3"/>
          </reference>
        </references>
      </pivotArea>
    </format>
    <format dxfId="31">
      <pivotArea outline="0" fieldPosition="0" dataOnly="0" labelOnly="1">
        <references count="5">
          <reference field="2" count="1">
            <x v="0"/>
          </reference>
          <reference field="3" count="1">
            <x v="2"/>
          </reference>
          <reference field="4" count="1">
            <x v="18"/>
          </reference>
          <reference field="9" count="1">
            <x v="7"/>
          </reference>
          <reference field="18" count="1">
            <x v="3"/>
          </reference>
        </references>
      </pivotArea>
    </format>
    <format dxfId="30">
      <pivotArea outline="0" fieldPosition="0" dataOnly="0" labelOnly="1">
        <references count="5">
          <reference field="2" count="1">
            <x v="0"/>
          </reference>
          <reference field="3" count="1">
            <x v="4"/>
          </reference>
          <reference field="4" count="1">
            <x v="3"/>
          </reference>
          <reference field="9" count="1">
            <x v="10"/>
          </reference>
          <reference field="18" count="1">
            <x v="3"/>
          </reference>
        </references>
      </pivotArea>
    </format>
    <format dxfId="29">
      <pivotArea outline="0" fieldPosition="0" dataOnly="0" labelOnly="1">
        <references count="5">
          <reference field="2" count="1">
            <x v="0"/>
          </reference>
          <reference field="3" count="1">
            <x v="9"/>
          </reference>
          <reference field="4" count="1">
            <x v="0"/>
          </reference>
          <reference field="9" count="1">
            <x v="10"/>
          </reference>
          <reference field="18" count="1">
            <x v="3"/>
          </reference>
        </references>
      </pivotArea>
    </format>
    <format dxfId="28">
      <pivotArea outline="0" fieldPosition="0" dataOnly="0" labelOnly="1">
        <references count="5">
          <reference field="2" count="1">
            <x v="1"/>
          </reference>
          <reference field="3" count="1">
            <x v="13"/>
          </reference>
          <reference field="4" count="1">
            <x v="2"/>
          </reference>
          <reference field="9" count="1">
            <x v="3"/>
          </reference>
          <reference field="18" count="1">
            <x v="1"/>
          </reference>
        </references>
      </pivotArea>
    </format>
    <format dxfId="27">
      <pivotArea outline="0" fieldPosition="0" dataOnly="0" labelOnly="1">
        <references count="5">
          <reference field="2" count="1">
            <x v="1"/>
          </reference>
          <reference field="3" count="1">
            <x v="14"/>
          </reference>
          <reference field="4" count="1">
            <x v="16"/>
          </reference>
          <reference field="9" count="1">
            <x v="12"/>
          </reference>
          <reference field="18" count="1">
            <x v="1"/>
          </reference>
        </references>
      </pivotArea>
    </format>
    <format dxfId="26">
      <pivotArea outline="0" fieldPosition="0" dataOnly="0" labelOnly="1">
        <references count="5">
          <reference field="2" count="1">
            <x v="2"/>
          </reference>
          <reference field="3" count="1">
            <x v="6"/>
          </reference>
          <reference field="4" count="1">
            <x v="14"/>
          </reference>
          <reference field="9" count="1">
            <x v="1"/>
          </reference>
          <reference field="18" count="1">
            <x v="0"/>
          </reference>
        </references>
      </pivotArea>
    </format>
    <format dxfId="25">
      <pivotArea outline="0" fieldPosition="0" dataOnly="0" labelOnly="1">
        <references count="5">
          <reference field="2" count="1">
            <x v="2"/>
          </reference>
          <reference field="3" count="1">
            <x v="5"/>
          </reference>
          <reference field="4" count="1">
            <x v="1"/>
          </reference>
          <reference field="9" count="1">
            <x v="2"/>
          </reference>
          <reference field="18" count="1">
            <x v="0"/>
          </reference>
        </references>
      </pivotArea>
    </format>
    <format dxfId="24">
      <pivotArea outline="0" fieldPosition="0" dataOnly="0" labelOnly="1">
        <references count="5">
          <reference field="2" count="1">
            <x v="2"/>
          </reference>
          <reference field="3" count="1">
            <x v="3"/>
          </reference>
          <reference field="4" count="1">
            <x v="17"/>
          </reference>
          <reference field="9" count="1">
            <x v="4"/>
          </reference>
          <reference field="18" count="1">
            <x v="0"/>
          </reference>
        </references>
      </pivotArea>
    </format>
    <format dxfId="23">
      <pivotArea outline="0" fieldPosition="0" dataOnly="0" labelOnly="1">
        <references count="5">
          <reference field="2" count="1">
            <x v="2"/>
          </reference>
          <reference field="3" count="1">
            <x v="0"/>
          </reference>
          <reference field="4" count="1">
            <x v="15"/>
          </reference>
          <reference field="9" count="1">
            <x v="5"/>
          </reference>
          <reference field="18" count="1">
            <x v="0"/>
          </reference>
        </references>
      </pivotArea>
    </format>
    <format dxfId="22">
      <pivotArea outline="0" fieldPosition="0" dataOnly="0" labelOnly="1">
        <references count="5">
          <reference field="2" count="1">
            <x v="2"/>
          </reference>
          <reference field="3" count="1">
            <x v="12"/>
          </reference>
          <reference field="4" count="1">
            <x v="10"/>
          </reference>
          <reference field="9" count="1">
            <x v="6"/>
          </reference>
          <reference field="18" count="1">
            <x v="0"/>
          </reference>
        </references>
      </pivotArea>
    </format>
    <format dxfId="21">
      <pivotArea outline="0" fieldPosition="0" dataOnly="0" labelOnly="1">
        <references count="5">
          <reference field="2" count="1">
            <x v="2"/>
          </reference>
          <reference field="3" count="1">
            <x v="11"/>
          </reference>
          <reference field="4" count="1">
            <x v="7"/>
          </reference>
          <reference field="9" count="1">
            <x v="8"/>
          </reference>
          <reference field="18" count="1">
            <x v="0"/>
          </reference>
        </references>
      </pivotArea>
    </format>
    <format dxfId="20">
      <pivotArea outline="0" fieldPosition="0" dataOnly="0" labelOnly="1">
        <references count="6">
          <reference field="2" count="1">
            <x v="0"/>
          </reference>
          <reference field="3" count="1">
            <x v="7"/>
          </reference>
          <reference field="4" count="1">
            <x v="4"/>
          </reference>
          <reference field="9" count="1">
            <x v="0"/>
          </reference>
          <reference field="18" count="1">
            <x v="3"/>
          </reference>
          <reference field="19" count="1">
            <x v="1"/>
          </reference>
        </references>
      </pivotArea>
    </format>
    <format dxfId="19">
      <pivotArea outline="0" fieldPosition="0" dataOnly="0" labelOnly="1">
        <references count="6">
          <reference field="2" count="1">
            <x v="0"/>
          </reference>
          <reference field="3" count="1">
            <x v="2"/>
          </reference>
          <reference field="4" count="1">
            <x v="18"/>
          </reference>
          <reference field="9" count="1">
            <x v="7"/>
          </reference>
          <reference field="18" count="1">
            <x v="3"/>
          </reference>
          <reference field="19" count="1">
            <x v="2"/>
          </reference>
        </references>
      </pivotArea>
    </format>
    <format dxfId="18">
      <pivotArea outline="0" fieldPosition="0" dataOnly="0" labelOnly="1">
        <references count="6">
          <reference field="2" count="1">
            <x v="0"/>
          </reference>
          <reference field="3" count="1">
            <x v="4"/>
          </reference>
          <reference field="4" count="1">
            <x v="3"/>
          </reference>
          <reference field="9" count="1">
            <x v="10"/>
          </reference>
          <reference field="18" count="1">
            <x v="3"/>
          </reference>
          <reference field="19" count="1">
            <x v="1"/>
          </reference>
        </references>
      </pivotArea>
    </format>
    <format dxfId="17">
      <pivotArea outline="0" fieldPosition="0" dataOnly="0" labelOnly="1">
        <references count="6">
          <reference field="2" count="1">
            <x v="0"/>
          </reference>
          <reference field="3" count="1">
            <x v="9"/>
          </reference>
          <reference field="4" count="1">
            <x v="0"/>
          </reference>
          <reference field="9" count="1">
            <x v="10"/>
          </reference>
          <reference field="18" count="1">
            <x v="3"/>
          </reference>
          <reference field="19" count="1">
            <x v="1"/>
          </reference>
        </references>
      </pivotArea>
    </format>
    <format dxfId="16">
      <pivotArea outline="0" fieldPosition="0" dataOnly="0" labelOnly="1">
        <references count="6">
          <reference field="2" count="1">
            <x v="1"/>
          </reference>
          <reference field="3" count="1">
            <x v="13"/>
          </reference>
          <reference field="4" count="1">
            <x v="2"/>
          </reference>
          <reference field="9" count="1">
            <x v="3"/>
          </reference>
          <reference field="18" count="1">
            <x v="1"/>
          </reference>
          <reference field="19" count="1">
            <x v="1"/>
          </reference>
        </references>
      </pivotArea>
    </format>
    <format dxfId="15">
      <pivotArea outline="0" fieldPosition="0" dataOnly="0" labelOnly="1">
        <references count="6">
          <reference field="2" count="1">
            <x v="1"/>
          </reference>
          <reference field="3" count="1">
            <x v="14"/>
          </reference>
          <reference field="4" count="1">
            <x v="16"/>
          </reference>
          <reference field="9" count="1">
            <x v="12"/>
          </reference>
          <reference field="18" count="1">
            <x v="1"/>
          </reference>
          <reference field="19" count="1">
            <x v="0"/>
          </reference>
        </references>
      </pivotArea>
    </format>
    <format dxfId="14">
      <pivotArea outline="0" fieldPosition="0" dataOnly="0" labelOnly="1">
        <references count="6">
          <reference field="2" count="1">
            <x v="2"/>
          </reference>
          <reference field="3" count="1">
            <x v="6"/>
          </reference>
          <reference field="4" count="1">
            <x v="14"/>
          </reference>
          <reference field="9" count="1">
            <x v="1"/>
          </reference>
          <reference field="18" count="1">
            <x v="0"/>
          </reference>
          <reference field="19" count="1">
            <x v="1"/>
          </reference>
        </references>
      </pivotArea>
    </format>
    <format dxfId="13">
      <pivotArea outline="0" fieldPosition="0" dataOnly="0" labelOnly="1">
        <references count="6">
          <reference field="2" count="1">
            <x v="2"/>
          </reference>
          <reference field="3" count="1">
            <x v="5"/>
          </reference>
          <reference field="4" count="1">
            <x v="1"/>
          </reference>
          <reference field="9" count="1">
            <x v="2"/>
          </reference>
          <reference field="18" count="1">
            <x v="0"/>
          </reference>
          <reference field="19" count="1">
            <x v="1"/>
          </reference>
        </references>
      </pivotArea>
    </format>
    <format dxfId="12">
      <pivotArea outline="0" fieldPosition="0" dataOnly="0" labelOnly="1">
        <references count="6">
          <reference field="2" count="1">
            <x v="2"/>
          </reference>
          <reference field="3" count="1">
            <x v="3"/>
          </reference>
          <reference field="4" count="1">
            <x v="17"/>
          </reference>
          <reference field="9" count="1">
            <x v="4"/>
          </reference>
          <reference field="18" count="1">
            <x v="0"/>
          </reference>
          <reference field="19" count="1">
            <x v="2"/>
          </reference>
        </references>
      </pivotArea>
    </format>
    <format dxfId="11">
      <pivotArea outline="0" fieldPosition="0" dataOnly="0" labelOnly="1">
        <references count="6">
          <reference field="2" count="1">
            <x v="2"/>
          </reference>
          <reference field="3" count="1">
            <x v="0"/>
          </reference>
          <reference field="4" count="1">
            <x v="15"/>
          </reference>
          <reference field="9" count="1">
            <x v="5"/>
          </reference>
          <reference field="18" count="1">
            <x v="0"/>
          </reference>
          <reference field="19" count="1">
            <x v="2"/>
          </reference>
        </references>
      </pivotArea>
    </format>
    <format dxfId="10">
      <pivotArea outline="0" fieldPosition="0" dataOnly="0" labelOnly="1">
        <references count="6">
          <reference field="2" count="1">
            <x v="2"/>
          </reference>
          <reference field="3" count="1">
            <x v="12"/>
          </reference>
          <reference field="4" count="1">
            <x v="10"/>
          </reference>
          <reference field="9" count="1">
            <x v="6"/>
          </reference>
          <reference field="18" count="1">
            <x v="0"/>
          </reference>
          <reference field="19" count="1">
            <x v="2"/>
          </reference>
        </references>
      </pivotArea>
    </format>
    <format dxfId="9">
      <pivotArea outline="0" fieldPosition="0" dataOnly="0" labelOnly="1">
        <references count="6">
          <reference field="2" count="1">
            <x v="2"/>
          </reference>
          <reference field="3" count="1">
            <x v="11"/>
          </reference>
          <reference field="4" count="1">
            <x v="7"/>
          </reference>
          <reference field="9" count="1">
            <x v="8"/>
          </reference>
          <reference field="18" count="1">
            <x v="0"/>
          </reference>
          <reference field="19" count="1">
            <x v="0"/>
          </reference>
        </references>
      </pivotArea>
    </format>
    <format dxfId="8">
      <pivotArea outline="0" fieldPosition="0" axis="axisValues" dataOnly="0" labelOnly="1"/>
    </format>
    <format dxfId="7">
      <pivotArea outline="0" fieldPosition="0" axis="axisPage" dataOnly="0" field="16" labelOnly="1" type="button"/>
    </format>
    <format dxfId="6">
      <pivotArea outline="0" fieldPosition="0" axis="axisRow" dataOnly="0" field="2" labelOnly="1" type="button"/>
    </format>
    <format dxfId="5">
      <pivotArea outline="0" fieldPosition="0" dataOnly="0" labelOnly="1">
        <references count="1">
          <reference field="2" count="3">
            <x v="0"/>
            <x v="1"/>
            <x v="2"/>
          </reference>
        </references>
      </pivotArea>
    </format>
    <format dxfId="4">
      <pivotArea outline="0" fieldPosition="0" dataOnly="0" grandRow="1" labelOnly="1"/>
    </format>
    <format dxfId="3">
      <pivotArea outline="0" fieldPosition="0" axis="axisPage" dataOnly="0" field="16" labelOnly="1" type="button"/>
    </format>
    <format dxfId="2">
      <pivotArea outline="0" fieldPosition="0" axis="axisRow" dataOnly="0" field="2" labelOnly="1" type="button"/>
    </format>
    <format dxfId="1">
      <pivotArea outline="0" fieldPosition="0" dataOnly="0" labelOnly="1">
        <references count="1">
          <reference field="2" count="3">
            <x v="0"/>
            <x v="1"/>
            <x v="2"/>
          </reference>
        </references>
      </pivotArea>
    </format>
    <format dxfId="0">
      <pivotArea outline="0" fieldPosition="0" dataOnly="0" grandRow="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034D0-5988-490D-9144-FB71EC203796}">
  <sheetPr>
    <tabColor rgb="FF92D050"/>
    <pageSetUpPr fitToPage="1"/>
  </sheetPr>
  <dimension ref="A2:J126"/>
  <sheetViews>
    <sheetView tabSelected="1" workbookViewId="0" topLeftCell="E10">
      <selection activeCell="H21" sqref="H21"/>
    </sheetView>
  </sheetViews>
  <sheetFormatPr defaultColWidth="8.57421875" defaultRowHeight="15"/>
  <cols>
    <col min="1" max="1" width="9.7109375" style="20" customWidth="1"/>
    <col min="2" max="2" width="20.7109375" style="2" customWidth="1"/>
    <col min="3" max="3" width="13.421875" style="2" bestFit="1" customWidth="1"/>
    <col min="4" max="4" width="27.57421875" style="2" customWidth="1"/>
    <col min="5" max="5" width="47.28125" style="1" customWidth="1"/>
    <col min="6" max="6" width="16.8515625" style="2" customWidth="1"/>
    <col min="7" max="7" width="15.7109375" style="3" customWidth="1"/>
    <col min="8" max="8" width="16.421875" style="4" bestFit="1" customWidth="1"/>
    <col min="9" max="9" width="5.28125" style="5" hidden="1" customWidth="1"/>
    <col min="10" max="10" width="9.8515625" style="5" bestFit="1" customWidth="1"/>
    <col min="11" max="16384" width="8.57421875" style="5" customWidth="1"/>
  </cols>
  <sheetData>
    <row r="2" spans="1:4" ht="21">
      <c r="A2" s="26" t="s">
        <v>75</v>
      </c>
      <c r="B2" s="26"/>
      <c r="C2" s="26"/>
      <c r="D2" s="26"/>
    </row>
    <row r="4" spans="1:10" s="9" customFormat="1" ht="31.2">
      <c r="A4" s="6" t="s">
        <v>0</v>
      </c>
      <c r="B4" s="7" t="s">
        <v>1</v>
      </c>
      <c r="C4" s="7" t="s">
        <v>2</v>
      </c>
      <c r="D4" s="7" t="s">
        <v>3</v>
      </c>
      <c r="E4" s="7" t="s">
        <v>4</v>
      </c>
      <c r="F4" s="7" t="s">
        <v>5</v>
      </c>
      <c r="G4" s="7" t="s">
        <v>6</v>
      </c>
      <c r="H4" s="8" t="s">
        <v>7</v>
      </c>
      <c r="I4" s="8" t="s">
        <v>8</v>
      </c>
      <c r="J4" s="8" t="s">
        <v>9</v>
      </c>
    </row>
    <row r="5" spans="1:10" ht="57.6">
      <c r="A5" s="10">
        <v>30</v>
      </c>
      <c r="B5" s="11" t="s">
        <v>10</v>
      </c>
      <c r="C5" s="11" t="s">
        <v>11</v>
      </c>
      <c r="D5" s="11" t="s">
        <v>12</v>
      </c>
      <c r="E5" s="11" t="s">
        <v>13</v>
      </c>
      <c r="F5" s="11" t="s">
        <v>14</v>
      </c>
      <c r="G5" s="11" t="s">
        <v>15</v>
      </c>
      <c r="H5" s="12">
        <v>5640000</v>
      </c>
      <c r="I5" s="13"/>
      <c r="J5" s="14">
        <v>14</v>
      </c>
    </row>
    <row r="6" spans="1:10" ht="57.6">
      <c r="A6" s="10">
        <v>31</v>
      </c>
      <c r="B6" s="11" t="s">
        <v>16</v>
      </c>
      <c r="C6" s="11" t="s">
        <v>17</v>
      </c>
      <c r="D6" s="11" t="s">
        <v>12</v>
      </c>
      <c r="E6" s="11" t="s">
        <v>13</v>
      </c>
      <c r="F6" s="11" t="s">
        <v>14</v>
      </c>
      <c r="G6" s="11" t="s">
        <v>15</v>
      </c>
      <c r="H6" s="15">
        <v>620000</v>
      </c>
      <c r="I6" s="13"/>
      <c r="J6" s="14">
        <v>3</v>
      </c>
    </row>
    <row r="7" spans="1:10" ht="57.6">
      <c r="A7" s="10">
        <v>32</v>
      </c>
      <c r="B7" s="11" t="s">
        <v>18</v>
      </c>
      <c r="C7" s="11" t="s">
        <v>19</v>
      </c>
      <c r="D7" s="11" t="s">
        <v>12</v>
      </c>
      <c r="E7" s="11" t="s">
        <v>13</v>
      </c>
      <c r="F7" s="11" t="s">
        <v>14</v>
      </c>
      <c r="G7" s="11" t="s">
        <v>15</v>
      </c>
      <c r="H7" s="15">
        <v>963000</v>
      </c>
      <c r="I7" s="13"/>
      <c r="J7" s="14">
        <v>5</v>
      </c>
    </row>
    <row r="8" spans="1:10" ht="57.6">
      <c r="A8" s="10">
        <v>34</v>
      </c>
      <c r="B8" s="11" t="s">
        <v>20</v>
      </c>
      <c r="C8" s="11" t="s">
        <v>21</v>
      </c>
      <c r="D8" s="11" t="s">
        <v>12</v>
      </c>
      <c r="E8" s="11" t="s">
        <v>13</v>
      </c>
      <c r="F8" s="11" t="s">
        <v>14</v>
      </c>
      <c r="G8" s="11" t="s">
        <v>15</v>
      </c>
      <c r="H8" s="15">
        <v>1019000</v>
      </c>
      <c r="I8" s="13"/>
      <c r="J8" s="14">
        <v>8</v>
      </c>
    </row>
    <row r="9" spans="1:10" ht="28.8">
      <c r="A9" s="10">
        <v>39</v>
      </c>
      <c r="B9" s="11" t="s">
        <v>22</v>
      </c>
      <c r="C9" s="11" t="s">
        <v>23</v>
      </c>
      <c r="D9" s="11" t="s">
        <v>24</v>
      </c>
      <c r="E9" s="11" t="s">
        <v>25</v>
      </c>
      <c r="F9" s="11" t="s">
        <v>14</v>
      </c>
      <c r="G9" s="11" t="s">
        <v>15</v>
      </c>
      <c r="H9" s="15">
        <v>5600000</v>
      </c>
      <c r="I9" s="13"/>
      <c r="J9" s="14"/>
    </row>
    <row r="10" spans="1:10" ht="57.6">
      <c r="A10" s="10">
        <v>51</v>
      </c>
      <c r="B10" s="11" t="s">
        <v>26</v>
      </c>
      <c r="C10" s="11" t="s">
        <v>27</v>
      </c>
      <c r="D10" s="11" t="s">
        <v>28</v>
      </c>
      <c r="E10" s="11" t="s">
        <v>13</v>
      </c>
      <c r="F10" s="11" t="s">
        <v>14</v>
      </c>
      <c r="G10" s="11" t="s">
        <v>15</v>
      </c>
      <c r="H10" s="15">
        <v>5703000</v>
      </c>
      <c r="I10" s="13">
        <v>0</v>
      </c>
      <c r="J10" s="13">
        <v>25.5</v>
      </c>
    </row>
    <row r="11" spans="1:10" ht="15">
      <c r="A11" s="16"/>
      <c r="B11" s="17" t="s">
        <v>29</v>
      </c>
      <c r="C11" s="17"/>
      <c r="D11" s="17"/>
      <c r="E11" s="17"/>
      <c r="F11" s="17"/>
      <c r="G11" s="17"/>
      <c r="H11" s="18">
        <v>19545000</v>
      </c>
      <c r="I11" s="19">
        <v>0</v>
      </c>
      <c r="J11" s="19">
        <v>55.5</v>
      </c>
    </row>
    <row r="12" spans="5:8" ht="15">
      <c r="E12" s="2"/>
      <c r="G12" s="2"/>
      <c r="H12" s="5"/>
    </row>
    <row r="13" spans="5:8" ht="15">
      <c r="E13" s="2"/>
      <c r="G13" s="2"/>
      <c r="H13" s="5"/>
    </row>
    <row r="14" spans="5:8" ht="15">
      <c r="E14" s="2"/>
      <c r="G14" s="2"/>
      <c r="H14" s="5"/>
    </row>
    <row r="15" spans="5:8" ht="15">
      <c r="E15" s="2"/>
      <c r="G15" s="2"/>
      <c r="H15" s="5"/>
    </row>
    <row r="16" spans="5:8" ht="15">
      <c r="E16" s="2"/>
      <c r="G16" s="2"/>
      <c r="H16" s="5"/>
    </row>
    <row r="17" spans="5:8" ht="15">
      <c r="E17" s="2"/>
      <c r="G17" s="2"/>
      <c r="H17" s="5"/>
    </row>
    <row r="18" spans="5:8" ht="15">
      <c r="E18" s="2"/>
      <c r="G18" s="2"/>
      <c r="H18" s="5"/>
    </row>
    <row r="19" spans="5:8" ht="15">
      <c r="E19" s="2"/>
      <c r="G19" s="2"/>
      <c r="H19" s="5"/>
    </row>
    <row r="20" spans="5:8" ht="15">
      <c r="E20" s="2"/>
      <c r="G20" s="2"/>
      <c r="H20" s="5"/>
    </row>
    <row r="21" spans="5:8" ht="15">
      <c r="E21" s="2"/>
      <c r="G21" s="2"/>
      <c r="H21" s="5"/>
    </row>
    <row r="22" spans="5:8" ht="15">
      <c r="E22" s="2"/>
      <c r="G22" s="2"/>
      <c r="H22" s="5"/>
    </row>
    <row r="23" spans="5:8" ht="15">
      <c r="E23" s="2"/>
      <c r="G23" s="2"/>
      <c r="H23" s="5"/>
    </row>
    <row r="24" spans="5:8" ht="15">
      <c r="E24" s="2"/>
      <c r="G24" s="2"/>
      <c r="H24" s="5"/>
    </row>
    <row r="25" spans="5:8" ht="15">
      <c r="E25" s="2"/>
      <c r="G25" s="2"/>
      <c r="H25" s="5"/>
    </row>
    <row r="26" spans="5:8" ht="15">
      <c r="E26" s="2"/>
      <c r="G26" s="2"/>
      <c r="H26" s="5"/>
    </row>
    <row r="27" spans="5:8" ht="15">
      <c r="E27" s="2"/>
      <c r="G27" s="2"/>
      <c r="H27" s="5"/>
    </row>
    <row r="28" spans="5:8" ht="15">
      <c r="E28" s="2"/>
      <c r="G28" s="2"/>
      <c r="H28" s="5"/>
    </row>
    <row r="29" spans="5:8" ht="15">
      <c r="E29" s="2"/>
      <c r="G29" s="2"/>
      <c r="H29" s="5"/>
    </row>
    <row r="30" spans="5:8" ht="15">
      <c r="E30" s="2"/>
      <c r="G30" s="2"/>
      <c r="H30" s="5"/>
    </row>
    <row r="31" spans="5:8" ht="15">
      <c r="E31" s="2"/>
      <c r="G31" s="2"/>
      <c r="H31" s="5"/>
    </row>
    <row r="32" spans="5:8" ht="15">
      <c r="E32" s="2"/>
      <c r="G32" s="2"/>
      <c r="H32" s="5"/>
    </row>
    <row r="33" spans="5:8" ht="15">
      <c r="E33" s="2"/>
      <c r="G33" s="2"/>
      <c r="H33" s="5"/>
    </row>
    <row r="34" spans="5:8" ht="15">
      <c r="E34" s="2"/>
      <c r="G34" s="2"/>
      <c r="H34" s="5"/>
    </row>
    <row r="35" spans="5:8" ht="15">
      <c r="E35" s="2"/>
      <c r="G35" s="2"/>
      <c r="H35" s="5"/>
    </row>
    <row r="36" spans="5:8" ht="15">
      <c r="E36" s="2"/>
      <c r="G36" s="2"/>
      <c r="H36" s="5"/>
    </row>
    <row r="37" spans="5:8" ht="15">
      <c r="E37" s="2"/>
      <c r="G37" s="2"/>
      <c r="H37" s="5"/>
    </row>
    <row r="38" spans="5:8" ht="15">
      <c r="E38" s="2"/>
      <c r="G38" s="2"/>
      <c r="H38" s="5"/>
    </row>
    <row r="39" spans="5:8" ht="15">
      <c r="E39" s="2"/>
      <c r="G39" s="2"/>
      <c r="H39" s="5"/>
    </row>
    <row r="40" spans="5:8" ht="15">
      <c r="E40" s="2"/>
      <c r="G40" s="2"/>
      <c r="H40" s="5"/>
    </row>
    <row r="41" spans="5:8" ht="15">
      <c r="E41" s="2"/>
      <c r="G41" s="2"/>
      <c r="H41" s="5"/>
    </row>
    <row r="42" spans="5:8" ht="15">
      <c r="E42" s="2"/>
      <c r="G42" s="2"/>
      <c r="H42" s="5"/>
    </row>
    <row r="43" spans="5:8" ht="15">
      <c r="E43" s="2"/>
      <c r="G43" s="2"/>
      <c r="H43" s="5"/>
    </row>
    <row r="44" spans="5:8" ht="15">
      <c r="E44" s="2"/>
      <c r="G44" s="2"/>
      <c r="H44" s="5"/>
    </row>
    <row r="45" spans="5:8" ht="15">
      <c r="E45" s="2"/>
      <c r="G45" s="2"/>
      <c r="H45" s="5"/>
    </row>
    <row r="46" spans="5:8" ht="15">
      <c r="E46" s="2"/>
      <c r="G46" s="2"/>
      <c r="H46" s="5"/>
    </row>
    <row r="47" spans="5:8" ht="15">
      <c r="E47" s="2"/>
      <c r="G47" s="2"/>
      <c r="H47" s="5"/>
    </row>
    <row r="48" spans="5:8" ht="15">
      <c r="E48" s="2"/>
      <c r="G48" s="2"/>
      <c r="H48" s="5"/>
    </row>
    <row r="49" spans="5:8" ht="15">
      <c r="E49" s="2"/>
      <c r="G49" s="2"/>
      <c r="H49" s="5"/>
    </row>
    <row r="50" spans="5:8" ht="15">
      <c r="E50" s="2"/>
      <c r="G50" s="2"/>
      <c r="H50" s="5"/>
    </row>
    <row r="51" spans="5:8" ht="15">
      <c r="E51" s="2"/>
      <c r="G51" s="2"/>
      <c r="H51" s="5"/>
    </row>
    <row r="52" spans="5:8" ht="15">
      <c r="E52" s="2"/>
      <c r="G52" s="2"/>
      <c r="H52" s="5"/>
    </row>
    <row r="53" spans="5:8" ht="15">
      <c r="E53" s="2"/>
      <c r="G53" s="2"/>
      <c r="H53" s="5"/>
    </row>
    <row r="54" spans="5:8" ht="15">
      <c r="E54" s="2"/>
      <c r="G54" s="2"/>
      <c r="H54" s="5"/>
    </row>
    <row r="55" spans="5:8" ht="15">
      <c r="E55" s="2"/>
      <c r="G55" s="2"/>
      <c r="H55" s="5"/>
    </row>
    <row r="56" spans="5:8" ht="15">
      <c r="E56" s="2"/>
      <c r="G56" s="2"/>
      <c r="H56" s="5"/>
    </row>
    <row r="57" spans="5:8" ht="15">
      <c r="E57" s="2"/>
      <c r="G57" s="2"/>
      <c r="H57" s="5"/>
    </row>
    <row r="58" spans="5:8" ht="15">
      <c r="E58" s="2"/>
      <c r="G58" s="2"/>
      <c r="H58" s="5"/>
    </row>
    <row r="59" spans="5:8" ht="15">
      <c r="E59" s="2"/>
      <c r="G59" s="2"/>
      <c r="H59" s="5"/>
    </row>
    <row r="60" spans="5:8" ht="15">
      <c r="E60" s="2"/>
      <c r="G60" s="2"/>
      <c r="H60" s="5"/>
    </row>
    <row r="61" spans="5:8" ht="15">
      <c r="E61" s="2"/>
      <c r="G61" s="2"/>
      <c r="H61" s="5"/>
    </row>
    <row r="62" spans="5:8" ht="15">
      <c r="E62" s="2"/>
      <c r="G62" s="2"/>
      <c r="H62" s="5"/>
    </row>
    <row r="63" spans="5:8" ht="15">
      <c r="E63" s="2"/>
      <c r="G63" s="2"/>
      <c r="H63" s="5"/>
    </row>
    <row r="64" spans="5:8" ht="15">
      <c r="E64" s="2"/>
      <c r="G64" s="2"/>
      <c r="H64" s="5"/>
    </row>
    <row r="65" spans="5:8" ht="15">
      <c r="E65" s="2"/>
      <c r="G65" s="2"/>
      <c r="H65" s="5"/>
    </row>
    <row r="66" spans="5:8" ht="15">
      <c r="E66" s="2"/>
      <c r="G66" s="2"/>
      <c r="H66" s="5"/>
    </row>
    <row r="67" spans="5:8" ht="15">
      <c r="E67" s="2"/>
      <c r="G67" s="2"/>
      <c r="H67" s="5"/>
    </row>
    <row r="68" spans="5:8" ht="15">
      <c r="E68" s="2"/>
      <c r="G68" s="2"/>
      <c r="H68" s="5"/>
    </row>
    <row r="69" spans="5:8" ht="15">
      <c r="E69" s="2"/>
      <c r="G69" s="2"/>
      <c r="H69" s="5"/>
    </row>
    <row r="70" spans="5:8" ht="15">
      <c r="E70" s="2"/>
      <c r="G70" s="2"/>
      <c r="H70" s="5"/>
    </row>
    <row r="71" spans="5:8" ht="15">
      <c r="E71" s="2"/>
      <c r="G71" s="2"/>
      <c r="H71" s="5"/>
    </row>
    <row r="72" spans="5:8" ht="15">
      <c r="E72" s="2"/>
      <c r="G72" s="2"/>
      <c r="H72" s="5"/>
    </row>
    <row r="73" spans="5:8" ht="15">
      <c r="E73" s="2"/>
      <c r="G73" s="2"/>
      <c r="H73" s="5"/>
    </row>
    <row r="74" spans="5:8" ht="15">
      <c r="E74" s="2"/>
      <c r="G74" s="2"/>
      <c r="H74" s="5"/>
    </row>
    <row r="75" spans="5:8" ht="15">
      <c r="E75" s="2"/>
      <c r="G75" s="2"/>
      <c r="H75" s="5"/>
    </row>
    <row r="76" spans="5:8" ht="15">
      <c r="E76" s="2"/>
      <c r="G76" s="2"/>
      <c r="H76" s="5"/>
    </row>
    <row r="77" spans="5:8" ht="15">
      <c r="E77" s="2"/>
      <c r="G77" s="2"/>
      <c r="H77" s="5"/>
    </row>
    <row r="78" spans="5:8" ht="15">
      <c r="E78" s="2"/>
      <c r="G78" s="2"/>
      <c r="H78" s="5"/>
    </row>
    <row r="79" spans="5:8" ht="15">
      <c r="E79" s="2"/>
      <c r="G79" s="2"/>
      <c r="H79" s="5"/>
    </row>
    <row r="80" spans="5:8" ht="15">
      <c r="E80" s="2"/>
      <c r="G80" s="2"/>
      <c r="H80" s="5"/>
    </row>
    <row r="83" ht="129.6">
      <c r="A83" s="21" t="s">
        <v>30</v>
      </c>
    </row>
    <row r="84" spans="1:2" ht="15">
      <c r="A84" s="20" t="s">
        <v>31</v>
      </c>
      <c r="B84" s="2" t="s">
        <v>32</v>
      </c>
    </row>
    <row r="86" spans="1:8" ht="28.8">
      <c r="A86" s="20" t="s">
        <v>33</v>
      </c>
      <c r="B86" s="2" t="s">
        <v>34</v>
      </c>
      <c r="C86" s="2" t="s">
        <v>35</v>
      </c>
      <c r="D86" s="2" t="s">
        <v>36</v>
      </c>
      <c r="E86" s="2" t="s">
        <v>37</v>
      </c>
      <c r="F86" s="2" t="s">
        <v>6</v>
      </c>
      <c r="G86" s="2" t="s">
        <v>38</v>
      </c>
      <c r="H86" s="5"/>
    </row>
    <row r="87" spans="1:8" ht="28.8">
      <c r="A87" s="20">
        <v>3310</v>
      </c>
      <c r="B87" s="2" t="s">
        <v>39</v>
      </c>
      <c r="C87" s="2">
        <v>1136981</v>
      </c>
      <c r="D87" s="2" t="s">
        <v>40</v>
      </c>
      <c r="E87" s="2" t="s">
        <v>41</v>
      </c>
      <c r="F87" s="2" t="s">
        <v>42</v>
      </c>
      <c r="G87" s="22">
        <v>3475791</v>
      </c>
      <c r="H87" s="5"/>
    </row>
    <row r="88" spans="3:8" ht="28.8">
      <c r="C88" s="2">
        <v>1141201</v>
      </c>
      <c r="D88" s="2" t="s">
        <v>43</v>
      </c>
      <c r="E88" s="2" t="s">
        <v>44</v>
      </c>
      <c r="F88" s="2" t="s">
        <v>45</v>
      </c>
      <c r="G88" s="22">
        <v>1500000</v>
      </c>
      <c r="H88" s="5"/>
    </row>
    <row r="89" spans="3:8" ht="28.8">
      <c r="C89" s="2" t="s">
        <v>46</v>
      </c>
      <c r="D89" s="2" t="s">
        <v>47</v>
      </c>
      <c r="E89" s="2" t="s">
        <v>48</v>
      </c>
      <c r="F89" s="2" t="s">
        <v>42</v>
      </c>
      <c r="G89" s="22">
        <v>10426841</v>
      </c>
      <c r="H89" s="5"/>
    </row>
    <row r="90" spans="4:8" ht="129.6">
      <c r="D90" s="2" t="s">
        <v>49</v>
      </c>
      <c r="E90" s="2" t="s">
        <v>50</v>
      </c>
      <c r="F90" s="2" t="s">
        <v>42</v>
      </c>
      <c r="G90" s="22">
        <v>1731800</v>
      </c>
      <c r="H90" s="5"/>
    </row>
    <row r="91" spans="2:8" ht="28.8">
      <c r="B91" s="2" t="s">
        <v>51</v>
      </c>
      <c r="E91" s="2"/>
      <c r="G91" s="22">
        <v>17134432</v>
      </c>
      <c r="H91" s="5"/>
    </row>
    <row r="92" spans="1:8" ht="86.4">
      <c r="A92" s="20">
        <v>3781</v>
      </c>
      <c r="B92" s="2" t="s">
        <v>52</v>
      </c>
      <c r="C92" s="2">
        <v>1141183</v>
      </c>
      <c r="D92" s="2" t="s">
        <v>53</v>
      </c>
      <c r="E92" s="2" t="s">
        <v>54</v>
      </c>
      <c r="F92" s="2" t="s">
        <v>42</v>
      </c>
      <c r="G92" s="22">
        <v>2450356</v>
      </c>
      <c r="H92" s="5"/>
    </row>
    <row r="93" spans="3:8" ht="57.6">
      <c r="C93" s="2">
        <v>1132334</v>
      </c>
      <c r="D93" s="2" t="s">
        <v>55</v>
      </c>
      <c r="E93" s="2" t="s">
        <v>56</v>
      </c>
      <c r="F93" s="2" t="s">
        <v>57</v>
      </c>
      <c r="G93" s="22">
        <v>700000</v>
      </c>
      <c r="H93" s="5"/>
    </row>
    <row r="94" spans="2:8" ht="57.6">
      <c r="B94" s="2" t="s">
        <v>58</v>
      </c>
      <c r="E94" s="2"/>
      <c r="G94" s="22">
        <v>3150356</v>
      </c>
      <c r="H94" s="5"/>
    </row>
    <row r="95" spans="1:8" ht="28.8">
      <c r="A95" s="20">
        <v>3951</v>
      </c>
      <c r="B95" s="2" t="s">
        <v>59</v>
      </c>
      <c r="C95" s="2">
        <v>1138369</v>
      </c>
      <c r="D95" s="2" t="s">
        <v>60</v>
      </c>
      <c r="E95" s="2" t="s">
        <v>61</v>
      </c>
      <c r="F95" s="2" t="s">
        <v>42</v>
      </c>
      <c r="G95" s="22">
        <v>237099</v>
      </c>
      <c r="H95" s="5"/>
    </row>
    <row r="96" spans="3:8" ht="57.6">
      <c r="C96" s="2">
        <v>1138370</v>
      </c>
      <c r="D96" s="2" t="s">
        <v>62</v>
      </c>
      <c r="E96" s="2" t="s">
        <v>63</v>
      </c>
      <c r="F96" s="2" t="s">
        <v>42</v>
      </c>
      <c r="G96" s="22">
        <v>2213229</v>
      </c>
      <c r="H96" s="5"/>
    </row>
    <row r="97" spans="3:8" ht="43.2">
      <c r="C97" s="2">
        <v>1141198</v>
      </c>
      <c r="D97" s="2" t="s">
        <v>64</v>
      </c>
      <c r="E97" s="2" t="s">
        <v>65</v>
      </c>
      <c r="F97" s="2" t="s">
        <v>45</v>
      </c>
      <c r="G97" s="22">
        <v>1500000</v>
      </c>
      <c r="H97" s="5"/>
    </row>
    <row r="98" spans="3:8" ht="43.2">
      <c r="C98" s="2">
        <v>1141199</v>
      </c>
      <c r="D98" s="2" t="s">
        <v>66</v>
      </c>
      <c r="E98" s="2" t="s">
        <v>67</v>
      </c>
      <c r="F98" s="2" t="s">
        <v>45</v>
      </c>
      <c r="G98" s="22">
        <v>380000</v>
      </c>
      <c r="H98" s="5"/>
    </row>
    <row r="99" spans="3:8" ht="158.4">
      <c r="C99" s="2">
        <v>1141200</v>
      </c>
      <c r="D99" s="2" t="s">
        <v>68</v>
      </c>
      <c r="E99" s="2" t="s">
        <v>69</v>
      </c>
      <c r="F99" s="2" t="s">
        <v>45</v>
      </c>
      <c r="G99" s="22">
        <v>8200000</v>
      </c>
      <c r="H99" s="5"/>
    </row>
    <row r="100" spans="3:8" ht="28.8">
      <c r="C100" s="2">
        <v>1141220</v>
      </c>
      <c r="D100" s="2" t="s">
        <v>70</v>
      </c>
      <c r="E100" s="2" t="s">
        <v>71</v>
      </c>
      <c r="F100" s="2" t="s">
        <v>57</v>
      </c>
      <c r="G100" s="22">
        <v>1500000</v>
      </c>
      <c r="H100" s="5"/>
    </row>
    <row r="101" spans="2:8" ht="28.8">
      <c r="B101" s="2" t="s">
        <v>72</v>
      </c>
      <c r="E101" s="2"/>
      <c r="G101" s="22">
        <v>14030328</v>
      </c>
      <c r="H101" s="5"/>
    </row>
    <row r="102" spans="1:8" ht="28.8">
      <c r="A102" s="20" t="s">
        <v>73</v>
      </c>
      <c r="E102" s="2"/>
      <c r="G102" s="23">
        <v>34315116</v>
      </c>
      <c r="H102" s="5"/>
    </row>
    <row r="103" spans="5:8" ht="15">
      <c r="E103" s="2"/>
      <c r="G103" s="2"/>
      <c r="H103" s="5"/>
    </row>
    <row r="104" spans="5:8" ht="15">
      <c r="E104" s="24" t="s">
        <v>74</v>
      </c>
      <c r="F104" s="24"/>
      <c r="G104" s="25">
        <f>H80+G102</f>
        <v>34315116</v>
      </c>
      <c r="H104" s="5"/>
    </row>
    <row r="105" spans="5:8" ht="15">
      <c r="E105" s="2"/>
      <c r="G105" s="2"/>
      <c r="H105" s="5"/>
    </row>
    <row r="106" spans="5:8" ht="15">
      <c r="E106" s="2"/>
      <c r="G106" s="2"/>
      <c r="H106" s="5"/>
    </row>
    <row r="107" spans="5:8" ht="15">
      <c r="E107" s="2"/>
      <c r="G107" s="2"/>
      <c r="H107" s="5"/>
    </row>
    <row r="108" spans="5:8" ht="15">
      <c r="E108" s="2"/>
      <c r="G108" s="2"/>
      <c r="H108" s="5"/>
    </row>
    <row r="109" spans="5:8" ht="15">
      <c r="E109" s="2"/>
      <c r="G109" s="2"/>
      <c r="H109" s="5"/>
    </row>
    <row r="110" spans="5:8" ht="15">
      <c r="E110" s="2"/>
      <c r="G110" s="2"/>
      <c r="H110" s="5"/>
    </row>
    <row r="111" spans="5:8" ht="15">
      <c r="E111" s="2"/>
      <c r="G111" s="2"/>
      <c r="H111" s="5"/>
    </row>
    <row r="112" spans="5:8" ht="15">
      <c r="E112" s="2"/>
      <c r="G112" s="2"/>
      <c r="H112" s="5"/>
    </row>
    <row r="113" spans="5:8" ht="15">
      <c r="E113" s="2"/>
      <c r="G113" s="2"/>
      <c r="H113" s="5"/>
    </row>
    <row r="114" spans="5:8" ht="15">
      <c r="E114" s="2"/>
      <c r="G114" s="2"/>
      <c r="H114" s="5"/>
    </row>
    <row r="115" spans="5:8" ht="15">
      <c r="E115" s="2"/>
      <c r="G115" s="2"/>
      <c r="H115" s="5"/>
    </row>
    <row r="116" spans="5:8" ht="15">
      <c r="E116" s="2"/>
      <c r="G116" s="2"/>
      <c r="H116" s="5"/>
    </row>
    <row r="117" spans="5:8" ht="15">
      <c r="E117" s="2"/>
      <c r="G117" s="2"/>
      <c r="H117" s="5"/>
    </row>
    <row r="118" spans="5:8" ht="15">
      <c r="E118" s="2"/>
      <c r="G118" s="2"/>
      <c r="H118" s="5"/>
    </row>
    <row r="119" spans="5:8" ht="15">
      <c r="E119" s="2"/>
      <c r="G119" s="2"/>
      <c r="H119" s="5"/>
    </row>
    <row r="120" spans="5:8" ht="15">
      <c r="E120" s="2"/>
      <c r="G120" s="2"/>
      <c r="H120" s="5"/>
    </row>
    <row r="121" spans="5:8" ht="15">
      <c r="E121" s="2"/>
      <c r="G121" s="2"/>
      <c r="H121" s="5"/>
    </row>
    <row r="122" spans="5:8" ht="15">
      <c r="E122" s="2"/>
      <c r="G122" s="2"/>
      <c r="H122" s="5"/>
    </row>
    <row r="123" spans="5:8" ht="15">
      <c r="E123" s="2"/>
      <c r="G123" s="2"/>
      <c r="H123" s="5"/>
    </row>
    <row r="124" spans="5:8" ht="15">
      <c r="E124" s="2"/>
      <c r="G124" s="2"/>
      <c r="H124" s="5"/>
    </row>
    <row r="125" spans="5:8" ht="15">
      <c r="E125" s="2"/>
      <c r="G125" s="2"/>
      <c r="H125" s="5"/>
    </row>
    <row r="126" spans="5:8" ht="15">
      <c r="E126" s="2"/>
      <c r="G126" s="2"/>
      <c r="H126" s="5"/>
    </row>
  </sheetData>
  <mergeCells count="1">
    <mergeCell ref="A2:D2"/>
  </mergeCells>
  <printOptions/>
  <pageMargins left="0.45" right="0.45" top="0.75" bottom="0.75" header="0.3" footer="0.3"/>
  <pageSetup fitToHeight="9" fitToWidth="1" horizontalDpi="600" verticalDpi="600" orientation="landscape" scale="72" r:id="rId1"/>
  <headerFooter>
    <oddFooter>&amp;L&amp;T &amp;D&amp;C&amp;P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Walsh, James</cp:lastModifiedBy>
  <cp:lastPrinted>2021-06-16T13:09:10Z</cp:lastPrinted>
  <dcterms:created xsi:type="dcterms:W3CDTF">2021-06-16T13:07:19Z</dcterms:created>
  <dcterms:modified xsi:type="dcterms:W3CDTF">2021-06-22T00:09:24Z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