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60" windowWidth="11355" windowHeight="8700" activeTab="0"/>
  </bookViews>
  <sheets>
    <sheet name="Attachment B" sheetId="1" r:id="rId1"/>
    <sheet name="Wilderness Rim Sub Mster" sheetId="2" r:id="rId2"/>
  </sheets>
  <definedNames>
    <definedName name="_xlnm.Print_Area" localSheetId="0">'Attachment B'!$A$1:$J$18</definedName>
  </definedNames>
  <calcPr calcId="125725"/>
</workbook>
</file>

<file path=xl/sharedStrings.xml><?xml version="1.0" encoding="utf-8"?>
<sst xmlns="http://schemas.openxmlformats.org/spreadsheetml/2006/main" count="36" uniqueCount="28">
  <si>
    <t>Fund Title</t>
  </si>
  <si>
    <t>Project</t>
  </si>
  <si>
    <t>Project Name</t>
  </si>
  <si>
    <t>2012</t>
  </si>
  <si>
    <t>2013</t>
  </si>
  <si>
    <t>2014</t>
  </si>
  <si>
    <t>2015</t>
  </si>
  <si>
    <t>2016</t>
  </si>
  <si>
    <t>Grand Total</t>
  </si>
  <si>
    <t>3292/SURFACE WATER MANAGEMENT CIP NON-BOND SUBFUND</t>
  </si>
  <si>
    <t>P20000</t>
  </si>
  <si>
    <t>Public Safety &amp; Major Property Protection</t>
  </si>
  <si>
    <t>P22000</t>
  </si>
  <si>
    <t>Agricultural Drainage Assistance</t>
  </si>
  <si>
    <t>P23000</t>
  </si>
  <si>
    <t>WRIA 7 Ecosystem Protection</t>
  </si>
  <si>
    <t>3292/SURFACE WATER MANAGEMENT CIP NON-BOND SUBFUND Total</t>
  </si>
  <si>
    <t>CEDAR RIVER TO LAKE SAMM</t>
  </si>
  <si>
    <t>3521/Open Space King County Bond Funded Subfund</t>
  </si>
  <si>
    <t>3521/Open Space King County Bond Funded Subfund Total</t>
  </si>
  <si>
    <t>Public Safety and Major Property Protection</t>
  </si>
  <si>
    <t>P20028</t>
  </si>
  <si>
    <t>Master</t>
  </si>
  <si>
    <t>Sub-project</t>
  </si>
  <si>
    <t>Wilderness Rim Flood Improvement</t>
  </si>
  <si>
    <t>Description</t>
  </si>
  <si>
    <t>Total</t>
  </si>
  <si>
    <t>ATTACHMENT B SURFACE WATER MANAGEMENT CAPITAL IMPROVEMENT PROGRAM, 2011, dated 12-06-11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</si>
</sst>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;[Red]\(#,##0\)"/>
    <numFmt numFmtId="165" formatCode="_(* #,##0_);_(* \(#,##0\);_(* &quot;-&quot;??_);_(@_)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5"/>
      </left>
      <right/>
      <top style="thin">
        <color indexed="8"/>
      </top>
      <bottom/>
    </border>
    <border>
      <left style="thin">
        <color indexed="65"/>
      </left>
      <right/>
      <top style="thin">
        <color indexed="65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/>
    </border>
    <border>
      <left style="thin"/>
      <right/>
      <top style="thin">
        <color indexed="65"/>
      </top>
      <bottom/>
    </border>
    <border>
      <left style="thin"/>
      <right/>
      <top/>
      <bottom/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>
        <color indexed="65"/>
      </top>
      <bottom style="thin">
        <color indexed="8"/>
      </bottom>
    </border>
    <border>
      <left style="thin"/>
      <right style="thin"/>
      <top style="thin">
        <color indexed="65"/>
      </top>
      <bottom/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>
        <color indexed="8"/>
      </top>
      <bottom style="thin"/>
    </border>
    <border>
      <left style="thin">
        <color indexed="65"/>
      </left>
      <right/>
      <top style="thin">
        <color indexed="8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Fill="1"/>
    <xf numFmtId="0" fontId="0" fillId="0" borderId="1" xfId="0" applyFill="1" applyBorder="1"/>
    <xf numFmtId="0" fontId="0" fillId="0" borderId="0" xfId="0" applyFill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0" fillId="0" borderId="7" xfId="0" applyFill="1" applyBorder="1"/>
    <xf numFmtId="0" fontId="0" fillId="0" borderId="8" xfId="0" applyFill="1" applyBorder="1"/>
    <xf numFmtId="164" fontId="0" fillId="2" borderId="0" xfId="0" applyNumberFormat="1" applyFill="1" applyBorder="1"/>
    <xf numFmtId="0" fontId="1" fillId="0" borderId="5" xfId="0" applyFont="1" applyFill="1" applyBorder="1" applyAlignment="1">
      <alignment horizontal="center"/>
    </xf>
    <xf numFmtId="38" fontId="0" fillId="0" borderId="7" xfId="0" applyNumberFormat="1" applyFill="1" applyBorder="1"/>
    <xf numFmtId="38" fontId="0" fillId="0" borderId="8" xfId="0" applyNumberFormat="1" applyFill="1" applyBorder="1"/>
    <xf numFmtId="0" fontId="0" fillId="0" borderId="9" xfId="0" applyFill="1" applyBorder="1"/>
    <xf numFmtId="38" fontId="0" fillId="0" borderId="10" xfId="0" applyNumberFormat="1" applyFill="1" applyBorder="1"/>
    <xf numFmtId="38" fontId="0" fillId="0" borderId="11" xfId="0" applyNumberFormat="1" applyFill="1" applyBorder="1"/>
    <xf numFmtId="38" fontId="0" fillId="0" borderId="12" xfId="0" applyNumberFormat="1" applyFill="1" applyBorder="1"/>
    <xf numFmtId="38" fontId="0" fillId="0" borderId="5" xfId="0" applyNumberFormat="1" applyFill="1" applyBorder="1"/>
    <xf numFmtId="0" fontId="1" fillId="0" borderId="13" xfId="0" applyFont="1" applyFill="1" applyBorder="1" applyAlignment="1">
      <alignment horizontal="center"/>
    </xf>
    <xf numFmtId="38" fontId="0" fillId="0" borderId="14" xfId="0" applyNumberFormat="1" applyFill="1" applyBorder="1"/>
    <xf numFmtId="38" fontId="0" fillId="0" borderId="15" xfId="0" applyNumberFormat="1" applyFill="1" applyBorder="1"/>
    <xf numFmtId="38" fontId="0" fillId="0" borderId="16" xfId="0" applyNumberFormat="1" applyFill="1" applyBorder="1"/>
    <xf numFmtId="165" fontId="0" fillId="0" borderId="9" xfId="18" applyNumberFormat="1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38" fontId="1" fillId="0" borderId="17" xfId="0" applyNumberFormat="1" applyFont="1" applyFill="1" applyBorder="1"/>
    <xf numFmtId="38" fontId="1" fillId="0" borderId="15" xfId="0" applyNumberFormat="1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165" fontId="1" fillId="0" borderId="19" xfId="0" applyNumberFormat="1" applyFont="1" applyFill="1" applyBorder="1"/>
    <xf numFmtId="0" fontId="0" fillId="0" borderId="5" xfId="0" applyFill="1" applyBorder="1"/>
    <xf numFmtId="43" fontId="0" fillId="0" borderId="0" xfId="18" applyFont="1" applyAlignment="1">
      <alignment horizontal="center"/>
    </xf>
    <xf numFmtId="0" fontId="0" fillId="0" borderId="0" xfId="0" applyAlignment="1">
      <alignment horizontal="left"/>
    </xf>
    <xf numFmtId="43" fontId="0" fillId="0" borderId="15" xfId="18" applyFont="1" applyBorder="1" applyAlignment="1">
      <alignment horizontal="center"/>
    </xf>
    <xf numFmtId="43" fontId="0" fillId="0" borderId="15" xfId="18" applyFont="1" applyBorder="1" applyAlignment="1">
      <alignment horizontal="left"/>
    </xf>
    <xf numFmtId="0" fontId="0" fillId="0" borderId="15" xfId="0" applyBorder="1"/>
    <xf numFmtId="0" fontId="0" fillId="0" borderId="15" xfId="0" applyBorder="1" applyAlignment="1">
      <alignment horizontal="left"/>
    </xf>
    <xf numFmtId="43" fontId="1" fillId="0" borderId="21" xfId="18" applyFont="1" applyBorder="1" applyAlignment="1">
      <alignment horizontal="center"/>
    </xf>
    <xf numFmtId="43" fontId="1" fillId="0" borderId="22" xfId="18" applyFont="1" applyBorder="1" applyAlignment="1">
      <alignment horizontal="center"/>
    </xf>
    <xf numFmtId="43" fontId="1" fillId="0" borderId="22" xfId="18" applyFont="1" applyBorder="1" applyAlignment="1">
      <alignment horizontal="left"/>
    </xf>
    <xf numFmtId="165" fontId="1" fillId="0" borderId="23" xfId="18" applyNumberFormat="1" applyFont="1" applyBorder="1" applyAlignment="1">
      <alignment horizontal="center"/>
    </xf>
    <xf numFmtId="43" fontId="0" fillId="0" borderId="24" xfId="18" applyFont="1" applyBorder="1" applyAlignment="1">
      <alignment horizontal="center"/>
    </xf>
    <xf numFmtId="165" fontId="0" fillId="0" borderId="25" xfId="18" applyNumberFormat="1" applyFont="1" applyBorder="1" applyAlignment="1">
      <alignment horizontal="center"/>
    </xf>
    <xf numFmtId="0" fontId="0" fillId="0" borderId="24" xfId="0" applyBorder="1"/>
    <xf numFmtId="165" fontId="0" fillId="0" borderId="25" xfId="18" applyNumberFormat="1" applyFont="1" applyBorder="1"/>
    <xf numFmtId="0" fontId="0" fillId="0" borderId="24" xfId="0" applyBorder="1" applyAlignment="1">
      <alignment horizontal="center"/>
    </xf>
    <xf numFmtId="165" fontId="0" fillId="0" borderId="25" xfId="0" applyNumberFormat="1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0" fillId="0" borderId="2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Layout" workbookViewId="0" topLeftCell="C1">
      <selection activeCell="D5" sqref="D5:D9"/>
    </sheetView>
  </sheetViews>
  <sheetFormatPr defaultColWidth="9.140625" defaultRowHeight="12.75"/>
  <cols>
    <col min="1" max="1" width="10.421875" style="3" customWidth="1"/>
    <col min="2" max="2" width="9.140625" style="3" customWidth="1"/>
    <col min="3" max="3" width="42.7109375" style="3" customWidth="1"/>
    <col min="4" max="4" width="14.28125" style="3" bestFit="1" customWidth="1"/>
    <col min="5" max="5" width="11.7109375" style="3" customWidth="1"/>
    <col min="6" max="6" width="11.7109375" style="3" bestFit="1" customWidth="1"/>
    <col min="7" max="7" width="10.7109375" style="3" bestFit="1" customWidth="1"/>
    <col min="8" max="9" width="9.7109375" style="3" bestFit="1" customWidth="1"/>
    <col min="10" max="10" width="11.7109375" style="3" bestFit="1" customWidth="1"/>
    <col min="11" max="16384" width="9.140625" style="3" customWidth="1"/>
  </cols>
  <sheetData>
    <row r="1" s="1" customFormat="1" ht="12.75">
      <c r="A1" s="1" t="s">
        <v>27</v>
      </c>
    </row>
    <row r="3" spans="1:10" s="1" customFormat="1" ht="12.75">
      <c r="A3" s="7" t="s">
        <v>0</v>
      </c>
      <c r="B3" s="8" t="s">
        <v>1</v>
      </c>
      <c r="C3" s="8" t="s">
        <v>2</v>
      </c>
      <c r="D3" s="12">
        <v>2011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20" t="s">
        <v>8</v>
      </c>
    </row>
    <row r="4" spans="1:10" ht="12.75">
      <c r="A4" s="9" t="s">
        <v>9</v>
      </c>
      <c r="B4" s="2"/>
      <c r="C4" s="2"/>
      <c r="D4" s="13"/>
      <c r="E4" s="13"/>
      <c r="F4" s="13"/>
      <c r="G4" s="13"/>
      <c r="H4" s="13"/>
      <c r="I4" s="19"/>
      <c r="J4" s="21"/>
    </row>
    <row r="5" spans="1:10" ht="12.75">
      <c r="A5" s="10"/>
      <c r="B5" s="4" t="s">
        <v>10</v>
      </c>
      <c r="C5" s="4" t="s">
        <v>11</v>
      </c>
      <c r="D5" s="14">
        <f>400000-60000</f>
        <v>340000</v>
      </c>
      <c r="E5" s="14"/>
      <c r="F5" s="14"/>
      <c r="G5" s="14"/>
      <c r="H5" s="14"/>
      <c r="I5" s="14"/>
      <c r="J5" s="18">
        <f>SUM(D5:I5)</f>
        <v>340000</v>
      </c>
    </row>
    <row r="6" spans="1:10" ht="12.75">
      <c r="A6" s="10"/>
      <c r="B6" s="4" t="s">
        <v>10</v>
      </c>
      <c r="C6" s="4" t="s">
        <v>11</v>
      </c>
      <c r="D6" s="14">
        <v>60000</v>
      </c>
      <c r="E6" s="14"/>
      <c r="F6" s="14"/>
      <c r="G6" s="14"/>
      <c r="H6" s="14"/>
      <c r="I6" s="14"/>
      <c r="J6" s="18"/>
    </row>
    <row r="7" spans="1:10" ht="12.75">
      <c r="A7" s="10"/>
      <c r="B7" s="4" t="s">
        <v>10</v>
      </c>
      <c r="C7" s="4" t="s">
        <v>11</v>
      </c>
      <c r="D7" s="14">
        <v>-60000</v>
      </c>
      <c r="E7" s="14"/>
      <c r="F7" s="14"/>
      <c r="G7" s="14"/>
      <c r="H7" s="14"/>
      <c r="I7" s="14"/>
      <c r="J7" s="18"/>
    </row>
    <row r="8" spans="1:10" ht="12.75">
      <c r="A8" s="10"/>
      <c r="B8" s="4" t="s">
        <v>12</v>
      </c>
      <c r="C8" s="4" t="s">
        <v>13</v>
      </c>
      <c r="D8" s="14">
        <v>-200000</v>
      </c>
      <c r="E8" s="14"/>
      <c r="F8" s="14"/>
      <c r="G8" s="14"/>
      <c r="H8" s="14"/>
      <c r="I8" s="14"/>
      <c r="J8" s="18">
        <f aca="true" t="shared" si="0" ref="J8:J18">SUM(D8:I8)</f>
        <v>-200000</v>
      </c>
    </row>
    <row r="9" spans="1:10" ht="12.75">
      <c r="A9" s="10"/>
      <c r="B9" s="4" t="s">
        <v>14</v>
      </c>
      <c r="C9" s="4" t="s">
        <v>15</v>
      </c>
      <c r="D9" s="14">
        <v>-140000</v>
      </c>
      <c r="E9" s="14"/>
      <c r="F9" s="14"/>
      <c r="G9" s="14"/>
      <c r="H9" s="17"/>
      <c r="I9" s="14"/>
      <c r="J9" s="18">
        <f t="shared" si="0"/>
        <v>-140000</v>
      </c>
    </row>
    <row r="10" spans="1:10" ht="12.75">
      <c r="A10" s="25" t="s">
        <v>16</v>
      </c>
      <c r="B10" s="26"/>
      <c r="C10" s="26"/>
      <c r="D10" s="27">
        <f>SUM(D5:D9)</f>
        <v>0</v>
      </c>
      <c r="E10" s="27"/>
      <c r="F10" s="27"/>
      <c r="G10" s="27"/>
      <c r="H10" s="27"/>
      <c r="I10" s="27"/>
      <c r="J10" s="28">
        <f t="shared" si="0"/>
        <v>0</v>
      </c>
    </row>
    <row r="11" spans="1:10" ht="12.75">
      <c r="A11" s="32"/>
      <c r="D11" s="15"/>
      <c r="E11" s="15"/>
      <c r="F11" s="15"/>
      <c r="G11" s="15"/>
      <c r="H11" s="15"/>
      <c r="I11" s="15"/>
      <c r="J11" s="23">
        <f t="shared" si="0"/>
        <v>0</v>
      </c>
    </row>
    <row r="12" spans="1:10" ht="12.75">
      <c r="A12" s="15"/>
      <c r="D12" s="15"/>
      <c r="E12" s="15"/>
      <c r="F12" s="15"/>
      <c r="G12" s="15"/>
      <c r="H12" s="15"/>
      <c r="I12" s="15"/>
      <c r="J12" s="18">
        <f t="shared" si="0"/>
        <v>0</v>
      </c>
    </row>
    <row r="13" spans="1:10" ht="12.75">
      <c r="A13" s="15" t="s">
        <v>18</v>
      </c>
      <c r="D13" s="15"/>
      <c r="E13" s="15"/>
      <c r="F13" s="15"/>
      <c r="G13" s="15"/>
      <c r="H13" s="15"/>
      <c r="I13" s="15"/>
      <c r="J13" s="18">
        <f t="shared" si="0"/>
        <v>0</v>
      </c>
    </row>
    <row r="14" spans="1:10" ht="12.75">
      <c r="A14" s="15"/>
      <c r="B14" s="3">
        <v>352105</v>
      </c>
      <c r="C14" s="11" t="s">
        <v>17</v>
      </c>
      <c r="D14" s="24">
        <v>-255987</v>
      </c>
      <c r="E14" s="15"/>
      <c r="F14" s="15"/>
      <c r="G14" s="15"/>
      <c r="H14" s="15"/>
      <c r="I14" s="15"/>
      <c r="J14" s="18">
        <f t="shared" si="0"/>
        <v>-255987</v>
      </c>
    </row>
    <row r="15" spans="1:10" ht="12.75">
      <c r="A15" s="29" t="s">
        <v>19</v>
      </c>
      <c r="B15" s="30"/>
      <c r="C15" s="30"/>
      <c r="D15" s="31">
        <f>D14</f>
        <v>-255987</v>
      </c>
      <c r="E15" s="29"/>
      <c r="F15" s="29"/>
      <c r="G15" s="29"/>
      <c r="H15" s="29"/>
      <c r="I15" s="29"/>
      <c r="J15" s="28">
        <f t="shared" si="0"/>
        <v>-255987</v>
      </c>
    </row>
    <row r="16" spans="4:10" ht="12.75">
      <c r="D16" s="15"/>
      <c r="E16" s="15"/>
      <c r="F16" s="15"/>
      <c r="G16" s="15"/>
      <c r="H16" s="15"/>
      <c r="I16" s="15"/>
      <c r="J16" s="23">
        <f t="shared" si="0"/>
        <v>0</v>
      </c>
    </row>
    <row r="17" spans="4:10" ht="12.75">
      <c r="D17" s="15"/>
      <c r="E17" s="15"/>
      <c r="F17" s="15"/>
      <c r="G17" s="15"/>
      <c r="H17" s="15"/>
      <c r="I17" s="15"/>
      <c r="J17" s="18">
        <f t="shared" si="0"/>
        <v>0</v>
      </c>
    </row>
    <row r="18" spans="1:10" ht="12.75">
      <c r="A18" s="5" t="s">
        <v>8</v>
      </c>
      <c r="B18" s="6"/>
      <c r="C18" s="6"/>
      <c r="D18" s="16">
        <f>SUM(D4:D17)/2</f>
        <v>-255987</v>
      </c>
      <c r="E18" s="16"/>
      <c r="F18" s="16"/>
      <c r="G18" s="16"/>
      <c r="H18" s="16"/>
      <c r="I18" s="16"/>
      <c r="J18" s="22">
        <f t="shared" si="0"/>
        <v>-255987</v>
      </c>
    </row>
  </sheetData>
  <printOptions gridLines="1" horizontalCentered="1"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
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F9"/>
  <sheetViews>
    <sheetView workbookViewId="0" topLeftCell="A1">
      <selection activeCell="D19" sqref="D19"/>
    </sheetView>
  </sheetViews>
  <sheetFormatPr defaultColWidth="9.140625" defaultRowHeight="12.75"/>
  <cols>
    <col min="2" max="2" width="10.421875" style="0" bestFit="1" customWidth="1"/>
    <col min="3" max="3" width="12.57421875" style="0" bestFit="1" customWidth="1"/>
    <col min="4" max="4" width="38.28125" style="34" bestFit="1" customWidth="1"/>
    <col min="5" max="6" width="10.8515625" style="0" bestFit="1" customWidth="1"/>
  </cols>
  <sheetData>
    <row r="3" ht="13.5" thickBot="1"/>
    <row r="4" spans="2:6" ht="12.75">
      <c r="B4" s="39" t="s">
        <v>22</v>
      </c>
      <c r="C4" s="40" t="s">
        <v>23</v>
      </c>
      <c r="D4" s="41" t="s">
        <v>25</v>
      </c>
      <c r="E4" s="42" t="s">
        <v>26</v>
      </c>
      <c r="F4" s="33"/>
    </row>
    <row r="5" spans="2:6" ht="12.75">
      <c r="B5" s="43" t="s">
        <v>10</v>
      </c>
      <c r="C5" s="35"/>
      <c r="D5" s="36" t="s">
        <v>20</v>
      </c>
      <c r="E5" s="44">
        <v>60000</v>
      </c>
      <c r="F5" s="33"/>
    </row>
    <row r="6" spans="2:5" ht="12.75">
      <c r="B6" s="43" t="s">
        <v>10</v>
      </c>
      <c r="C6" s="35" t="s">
        <v>21</v>
      </c>
      <c r="D6" s="36" t="s">
        <v>24</v>
      </c>
      <c r="E6" s="44">
        <v>-60000</v>
      </c>
    </row>
    <row r="7" spans="2:5" ht="12.75">
      <c r="B7" s="45"/>
      <c r="C7" s="37"/>
      <c r="D7" s="38"/>
      <c r="E7" s="46"/>
    </row>
    <row r="8" spans="2:5" ht="12.75">
      <c r="B8" s="47" t="s">
        <v>26</v>
      </c>
      <c r="C8" s="37"/>
      <c r="D8" s="38"/>
      <c r="E8" s="48">
        <f>SUM(E5:E7)</f>
        <v>0</v>
      </c>
    </row>
    <row r="9" spans="2:5" ht="2.25" customHeight="1" thickBot="1">
      <c r="B9" s="49"/>
      <c r="C9" s="50"/>
      <c r="D9" s="51"/>
      <c r="E9" s="52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stjohn</cp:lastModifiedBy>
  <cp:lastPrinted>2010-11-16T22:56:28Z</cp:lastPrinted>
  <dcterms:created xsi:type="dcterms:W3CDTF">2010-09-27T14:53:27Z</dcterms:created>
  <dcterms:modified xsi:type="dcterms:W3CDTF">2011-12-07T20:56:06Z</dcterms:modified>
  <cp:category/>
  <cp:version/>
  <cp:contentType/>
  <cp:contentStatus/>
</cp:coreProperties>
</file>