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CSP" sheetId="1" r:id="rId1"/>
  </sheets>
  <definedNames>
    <definedName name="_xlnm.Print_Area" localSheetId="0">'CSP'!$A$1:$H$74</definedName>
    <definedName name="Z_4BBE5CE8_D927_4136_9727_A30105DABA49_.wvu.PrintArea" localSheetId="0" hidden="1">'CSP'!$A$1:$H$74</definedName>
    <definedName name="Z_6E9043E0_9126_4DD2_AAE4_B60A5D81231C_.wvu.PrintArea" localSheetId="0" hidden="1">'CSP'!$A$1:$H$74</definedName>
    <definedName name="Z_87690D37_E523_414F_BE07_1DE4EA803B0F_.wvu.PrintArea" localSheetId="0" hidden="1">'CSP'!$A$1:$H$74</definedName>
    <definedName name="Z_9928A754_A865_476E_AD8A_FE839B69616A_.wvu.PrintArea" localSheetId="0" hidden="1">'CSP'!$A$1:$H$74</definedName>
  </definedNames>
  <calcPr fullCalcOnLoad="1"/>
</workbook>
</file>

<file path=xl/sharedStrings.xml><?xml version="1.0" encoding="utf-8"?>
<sst xmlns="http://schemas.openxmlformats.org/spreadsheetml/2006/main" count="91" uniqueCount="70">
  <si>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</si>
  <si>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</si>
  <si>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</si>
  <si>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</si>
  <si>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</si>
  <si>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</si>
  <si>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</si>
  <si>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</si>
  <si>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</si>
  <si>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</si>
  <si>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</si>
  <si>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</si>
  <si>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</si>
  <si>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</si>
  <si>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</si>
  <si>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</si>
  <si>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</si>
  <si>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</si>
  <si>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</si>
  <si>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</si>
  <si>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</si>
  <si>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</si>
  <si>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All County Agencies</t>
  </si>
  <si>
    <t>AN ORDINANCE authorizing a process providing a one time opportunity to allow</t>
  </si>
  <si>
    <t>eligible employees to convert accrued vacation or accumulated compensatory time,</t>
  </si>
  <si>
    <t xml:space="preserve">This ordinance provides authority for County employees to cash out no less than 4 nor more than 40 hours of accrued </t>
  </si>
  <si>
    <t>Because the ordinance is permissive and donations are voluntary on the part of employees, no precise estimate of the</t>
  </si>
  <si>
    <t>fiscal impact is possible.  The assumptions stated below were used to derive the impacts included in the Fiscal Note.</t>
  </si>
  <si>
    <t>2.  The number of hours contributed by agency would be proportional to the number of employees in that agency as a</t>
  </si>
  <si>
    <t>total hours contributed.</t>
  </si>
  <si>
    <t>percentage of total County employees.  That is, an agency with 5% of the County's employees would have 5% of the</t>
  </si>
  <si>
    <t xml:space="preserve">3.  The average hourly rate of contributors would be equal to the average hourly rate for the agency as a whole. </t>
  </si>
  <si>
    <t>Average hourly rates for agencies were derived by the Human Resources Division from recent actual County payroll</t>
  </si>
  <si>
    <t>transactions files.  For the majority of County agencies such data was readily available.  In the case of straddle</t>
  </si>
  <si>
    <t>agencies or cases where organizational differences between payroll systems resulted in different hourly estimates, a County-wide</t>
  </si>
  <si>
    <t>employer rate for County employees who are members of the City of Seattle Retirement System is 8.03%.</t>
  </si>
  <si>
    <t>5.  The Fiscal Note assumes that the distribution of donors by retirement system mirrors the distribution of employees within the</t>
  </si>
  <si>
    <t>employee's agency.  For most agencies this is not a significant factor.  For Public Safety (with large numbers of LEOFF</t>
  </si>
  <si>
    <t>small difference in the fiscal impact.</t>
  </si>
  <si>
    <t>4.  Under Federal law, the cash out of vacation and/or compensatory time is considered income for tax purposes and is</t>
  </si>
  <si>
    <t>members) and for Public Health (with large numbers of City of Seattle Retirement System members) this assumption makes a</t>
  </si>
  <si>
    <t>approximately 64% depending on the withholding rate for the individual (the normal withholding rate will be used rather than the</t>
  </si>
  <si>
    <t>generally higher supplemental rate of 25%) and which retirement system the employee belongs to.</t>
  </si>
  <si>
    <t>NOTE:  The amount which will be available for donation to the selected charity will be less than amount cashed out.  This is</t>
  </si>
  <si>
    <t>6.  The County will be required to match the Social Security and Medicare deductions for the employee and to make the employer</t>
  </si>
  <si>
    <t>N/A</t>
  </si>
  <si>
    <t>Salaries and Wages</t>
  </si>
  <si>
    <t>Employer Match (FICA, Medicare, Retirement)</t>
  </si>
  <si>
    <t>CX</t>
  </si>
  <si>
    <t>All</t>
  </si>
  <si>
    <t>See Attached For All Others</t>
  </si>
  <si>
    <t>average number ($27.62) was used or a representative amount combining various department sections was used.</t>
  </si>
  <si>
    <t>subject to mandatory withholding for Federal income taxes, Social Security and Medicare and is subject to withholding</t>
  </si>
  <si>
    <t>contribution to the employee's retirement plan.  The direct County share will range from a low of 7.84% for LEOFF 1 members</t>
  </si>
  <si>
    <t>making a donation to a high of 15.68% for City of Seattle Retirement System members.  For most County employees making</t>
  </si>
  <si>
    <t>because the cashed out amount is subject to withholding for Federal income taxes, Social Security and Medicare as well as for</t>
  </si>
  <si>
    <t>retirement.  The amount available for donation will vary from a high of approximately of 72% of the cashed out amount to a low of</t>
  </si>
  <si>
    <t xml:space="preserve">vacation and/or accumulated compensatory time and donate the net proceeds to the American Red Cross, which is providing relief to </t>
  </si>
  <si>
    <t xml:space="preserve">victims of the August 29, 2005 hurricane and associated storm surge along the Gulf coast.  </t>
  </si>
  <si>
    <t>1.  2,500 County employees would donate an average of 4 hours of accrued vacation or compensatory time under the</t>
  </si>
  <si>
    <t>provisions of the ordinance, for a total of 10,000 hours donated.</t>
  </si>
  <si>
    <t>for retirement.  The rates for retirement systems vary depending on the system.  As of July 1, 2005, the employer rate for</t>
  </si>
  <si>
    <t>PERS 1, 2, and 3  is 2.44%.  For LEOFF 1 the employer rate is .19%.  For LEOFF 2 the employer rate is 4.39% (as of 9/1/05) and the</t>
  </si>
  <si>
    <t>donations the rate will be 12.34% (the rate for all members of the PERS System).</t>
  </si>
  <si>
    <t>Ordinance/Motion No.   _______</t>
  </si>
  <si>
    <t>or both, to cash to benefit the relief efforts in countries impacted by the hurricane</t>
  </si>
  <si>
    <t>and associated storm surge on August 29, 2005 and declaring an emergency.</t>
  </si>
  <si>
    <t>Ken Guy, 4-1935</t>
  </si>
  <si>
    <t>? X-XXXX</t>
  </si>
  <si>
    <t>2005-0378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</si>
</sst>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74" t="s">
        <v>69</v>
      </c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64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1"/>
      <c r="D4" s="75" t="s">
        <v>23</v>
      </c>
      <c r="E4" s="76"/>
      <c r="F4" s="76"/>
      <c r="G4" s="76"/>
      <c r="H4" s="77"/>
      <c r="I4" s="4"/>
    </row>
    <row r="5" spans="1:9" ht="18" customHeight="1">
      <c r="A5" s="9"/>
      <c r="B5" s="10"/>
      <c r="C5" s="11"/>
      <c r="D5" s="69" t="s">
        <v>24</v>
      </c>
      <c r="E5" s="11"/>
      <c r="F5" s="11"/>
      <c r="G5" s="11"/>
      <c r="H5" s="12"/>
      <c r="I5" s="4"/>
    </row>
    <row r="6" spans="1:9" ht="18" customHeight="1">
      <c r="A6" s="9"/>
      <c r="B6" s="10"/>
      <c r="C6" s="11"/>
      <c r="D6" s="69" t="s">
        <v>65</v>
      </c>
      <c r="E6" s="11"/>
      <c r="F6" s="11"/>
      <c r="G6" s="11"/>
      <c r="H6" s="12"/>
      <c r="I6" s="4"/>
    </row>
    <row r="7" spans="1:9" ht="18" customHeight="1">
      <c r="A7" s="9"/>
      <c r="B7" s="10"/>
      <c r="C7" s="11"/>
      <c r="D7" s="69" t="s">
        <v>66</v>
      </c>
      <c r="E7" s="11"/>
      <c r="F7" s="11"/>
      <c r="G7" s="11"/>
      <c r="H7" s="12"/>
      <c r="I7" s="4"/>
    </row>
    <row r="8" spans="1:8" ht="18" customHeight="1">
      <c r="A8" s="13" t="s">
        <v>2</v>
      </c>
      <c r="B8" s="14"/>
      <c r="C8" s="14"/>
      <c r="D8" s="70" t="s">
        <v>22</v>
      </c>
      <c r="E8" s="14"/>
      <c r="F8" s="14"/>
      <c r="G8" s="14"/>
      <c r="H8" s="15"/>
    </row>
    <row r="9" spans="1:8" ht="18" customHeight="1">
      <c r="A9" s="13" t="s">
        <v>3</v>
      </c>
      <c r="B9" s="14"/>
      <c r="C9" s="14"/>
      <c r="D9" s="14" t="s">
        <v>67</v>
      </c>
      <c r="E9" s="14"/>
      <c r="F9" s="14"/>
      <c r="G9" s="14"/>
      <c r="H9" s="15"/>
    </row>
    <row r="10" spans="1:8" ht="18" customHeight="1" thickBot="1">
      <c r="A10" s="16" t="s">
        <v>4</v>
      </c>
      <c r="B10" s="17"/>
      <c r="C10" s="17"/>
      <c r="D10" s="17" t="s">
        <v>68</v>
      </c>
      <c r="E10" s="17"/>
      <c r="F10" s="17"/>
      <c r="G10" s="17"/>
      <c r="H10" s="18"/>
    </row>
    <row r="11" spans="1:8" ht="18" customHeight="1" thickTop="1">
      <c r="A11" s="19"/>
      <c r="C11" s="19"/>
      <c r="D11" s="14"/>
      <c r="E11" s="14"/>
      <c r="F11" s="14"/>
      <c r="G11" s="14"/>
      <c r="H11" s="14"/>
    </row>
    <row r="12" spans="1:8" ht="18" customHeight="1">
      <c r="A12" s="14" t="s">
        <v>5</v>
      </c>
      <c r="C12" s="19"/>
      <c r="D12" s="19"/>
      <c r="E12" s="19"/>
      <c r="F12" s="19"/>
      <c r="G12" s="19"/>
      <c r="H12" s="19"/>
    </row>
    <row r="13" spans="1:8" ht="18" customHeight="1" thickBot="1">
      <c r="A13" s="52" t="s">
        <v>6</v>
      </c>
      <c r="B13" s="14"/>
      <c r="C13" s="19"/>
      <c r="D13" s="19"/>
      <c r="E13" s="19"/>
      <c r="F13" s="19"/>
      <c r="G13" s="19"/>
      <c r="H13" s="19"/>
    </row>
    <row r="14" spans="1:8" ht="18" customHeight="1">
      <c r="A14" s="37" t="s">
        <v>7</v>
      </c>
      <c r="B14" s="38"/>
      <c r="C14" s="39" t="s">
        <v>8</v>
      </c>
      <c r="D14" s="39" t="s">
        <v>9</v>
      </c>
      <c r="E14" s="39" t="s">
        <v>10</v>
      </c>
      <c r="F14" s="39" t="s">
        <v>11</v>
      </c>
      <c r="G14" s="40" t="s">
        <v>12</v>
      </c>
      <c r="H14" s="41" t="s">
        <v>13</v>
      </c>
    </row>
    <row r="15" spans="1:8" ht="18" customHeight="1">
      <c r="A15" s="42"/>
      <c r="B15" s="20"/>
      <c r="C15" s="21" t="s">
        <v>14</v>
      </c>
      <c r="D15" s="21" t="s">
        <v>15</v>
      </c>
      <c r="E15" s="62" t="s">
        <v>45</v>
      </c>
      <c r="F15" s="62" t="s">
        <v>45</v>
      </c>
      <c r="G15" s="63" t="s">
        <v>45</v>
      </c>
      <c r="H15" s="64" t="s">
        <v>45</v>
      </c>
    </row>
    <row r="16" spans="1:8" ht="18" customHeight="1">
      <c r="A16" s="42"/>
      <c r="B16" s="20"/>
      <c r="C16" s="24"/>
      <c r="D16" s="21"/>
      <c r="E16" s="23"/>
      <c r="F16" s="23"/>
      <c r="G16" s="35"/>
      <c r="H16" s="43">
        <f>G16*1.03</f>
        <v>0</v>
      </c>
    </row>
    <row r="17" spans="1:8" ht="18" customHeight="1">
      <c r="A17" s="42"/>
      <c r="B17" s="20"/>
      <c r="C17" s="24"/>
      <c r="D17" s="21"/>
      <c r="E17" s="23"/>
      <c r="F17" s="23"/>
      <c r="G17" s="35"/>
      <c r="H17" s="43">
        <f>G17*1.03</f>
        <v>0</v>
      </c>
    </row>
    <row r="18" spans="1:8" ht="18" customHeight="1">
      <c r="A18" s="42"/>
      <c r="B18" s="20"/>
      <c r="C18" s="24"/>
      <c r="D18" s="22"/>
      <c r="E18" s="25"/>
      <c r="F18" s="25"/>
      <c r="G18" s="36"/>
      <c r="H18" s="44"/>
    </row>
    <row r="19" spans="1:8" ht="18" customHeight="1" thickBot="1">
      <c r="A19" s="45"/>
      <c r="B19" s="46" t="s">
        <v>16</v>
      </c>
      <c r="C19" s="47"/>
      <c r="D19" s="47"/>
      <c r="E19" s="65">
        <f>E16+E17</f>
        <v>0</v>
      </c>
      <c r="F19" s="65">
        <f>F16+F17</f>
        <v>0</v>
      </c>
      <c r="G19" s="65">
        <f>G16+G17</f>
        <v>0</v>
      </c>
      <c r="H19" s="66">
        <f>H16+H17</f>
        <v>0</v>
      </c>
    </row>
    <row r="20" spans="1:8" ht="18" customHeight="1">
      <c r="A20" s="19"/>
      <c r="B20" s="19"/>
      <c r="C20" s="19"/>
      <c r="D20" s="19"/>
      <c r="E20" s="26"/>
      <c r="F20" s="26"/>
      <c r="G20" s="26"/>
      <c r="H20" s="26"/>
    </row>
    <row r="21" spans="1:8" ht="18" customHeight="1" thickBot="1">
      <c r="A21" s="51" t="s">
        <v>17</v>
      </c>
      <c r="B21" s="14"/>
      <c r="C21" s="14"/>
      <c r="D21" s="19"/>
      <c r="E21" s="19"/>
      <c r="F21" s="19"/>
      <c r="G21" s="19"/>
      <c r="H21" s="19"/>
    </row>
    <row r="22" spans="1:8" ht="18" customHeight="1">
      <c r="A22" s="37" t="s">
        <v>7</v>
      </c>
      <c r="B22" s="38"/>
      <c r="C22" s="39" t="s">
        <v>8</v>
      </c>
      <c r="D22" s="39" t="s">
        <v>18</v>
      </c>
      <c r="E22" s="39" t="s">
        <v>10</v>
      </c>
      <c r="F22" s="39" t="s">
        <v>11</v>
      </c>
      <c r="G22" s="40" t="s">
        <v>12</v>
      </c>
      <c r="H22" s="41" t="s">
        <v>13</v>
      </c>
    </row>
    <row r="23" spans="1:8" ht="18" customHeight="1">
      <c r="A23" s="42"/>
      <c r="B23" s="27"/>
      <c r="C23" s="21" t="s">
        <v>14</v>
      </c>
      <c r="D23" s="21"/>
      <c r="E23" s="62"/>
      <c r="F23" s="62" t="s">
        <v>45</v>
      </c>
      <c r="G23" s="63" t="s">
        <v>45</v>
      </c>
      <c r="H23" s="64" t="s">
        <v>45</v>
      </c>
    </row>
    <row r="24" spans="1:8" ht="18" customHeight="1">
      <c r="A24" s="42" t="s">
        <v>48</v>
      </c>
      <c r="B24" s="27"/>
      <c r="C24" s="24">
        <v>10</v>
      </c>
      <c r="D24" s="21" t="s">
        <v>49</v>
      </c>
      <c r="E24" s="23">
        <f>(16380.11+154693.26)*0.5</f>
        <v>85536.685</v>
      </c>
      <c r="F24" s="23"/>
      <c r="G24" s="35">
        <v>0</v>
      </c>
      <c r="H24" s="43">
        <f>G24*1.03</f>
        <v>0</v>
      </c>
    </row>
    <row r="25" spans="1:8" ht="18" customHeight="1">
      <c r="A25" s="42" t="s">
        <v>50</v>
      </c>
      <c r="B25" s="27"/>
      <c r="C25" s="24"/>
      <c r="D25" s="28"/>
      <c r="E25" s="25">
        <f>(35146.94+386783.42)*0.5</f>
        <v>210965.18</v>
      </c>
      <c r="F25" s="23"/>
      <c r="G25" s="35"/>
      <c r="H25" s="43"/>
    </row>
    <row r="26" spans="1:8" ht="18" customHeight="1">
      <c r="A26" s="42"/>
      <c r="B26" s="27"/>
      <c r="C26" s="22"/>
      <c r="D26" s="22"/>
      <c r="E26" s="23"/>
      <c r="F26" s="23"/>
      <c r="G26" s="35"/>
      <c r="H26" s="43"/>
    </row>
    <row r="27" spans="1:9" ht="18" customHeight="1" thickBot="1">
      <c r="A27" s="45"/>
      <c r="B27" s="46" t="s">
        <v>19</v>
      </c>
      <c r="C27" s="47"/>
      <c r="D27" s="47"/>
      <c r="E27" s="65">
        <f>E24+E25</f>
        <v>296501.865</v>
      </c>
      <c r="F27" s="65">
        <f>F24+F25</f>
        <v>0</v>
      </c>
      <c r="G27" s="65">
        <f>G24+G25</f>
        <v>0</v>
      </c>
      <c r="H27" s="66">
        <f>H24+H25</f>
        <v>0</v>
      </c>
      <c r="I27" s="61"/>
    </row>
    <row r="28" spans="1:8" ht="18" customHeight="1">
      <c r="A28" s="19"/>
      <c r="B28" s="19"/>
      <c r="C28" s="19"/>
      <c r="D28" s="19"/>
      <c r="E28" s="26"/>
      <c r="F28" s="26"/>
      <c r="G28" s="26"/>
      <c r="H28" s="26"/>
    </row>
    <row r="29" spans="1:8" ht="18" customHeight="1" thickBot="1">
      <c r="A29" s="51" t="s">
        <v>20</v>
      </c>
      <c r="B29" s="14"/>
      <c r="C29" s="14"/>
      <c r="D29" s="14"/>
      <c r="E29" s="19"/>
      <c r="F29" s="19"/>
      <c r="G29" s="19"/>
      <c r="H29" s="19"/>
    </row>
    <row r="30" spans="1:10" ht="18" customHeight="1">
      <c r="A30" s="37"/>
      <c r="B30" s="38"/>
      <c r="C30" s="48"/>
      <c r="D30" s="49"/>
      <c r="E30" s="39" t="s">
        <v>10</v>
      </c>
      <c r="F30" s="39" t="s">
        <v>11</v>
      </c>
      <c r="G30" s="40" t="s">
        <v>12</v>
      </c>
      <c r="H30" s="41" t="s">
        <v>13</v>
      </c>
      <c r="I30" s="31"/>
      <c r="J30" s="31"/>
    </row>
    <row r="31" spans="1:10" ht="18" customHeight="1">
      <c r="A31" s="42"/>
      <c r="B31" s="20"/>
      <c r="C31" s="29"/>
      <c r="D31" s="30"/>
      <c r="E31" s="62"/>
      <c r="F31" s="62" t="s">
        <v>45</v>
      </c>
      <c r="G31" s="63" t="s">
        <v>45</v>
      </c>
      <c r="H31" s="64" t="s">
        <v>45</v>
      </c>
      <c r="I31" s="31"/>
      <c r="J31" s="31"/>
    </row>
    <row r="32" spans="1:10" ht="18" customHeight="1">
      <c r="A32" s="42" t="s">
        <v>46</v>
      </c>
      <c r="B32" s="20"/>
      <c r="C32" s="20"/>
      <c r="D32" s="27"/>
      <c r="E32" s="23">
        <f>541476.68*0.5</f>
        <v>270738.34</v>
      </c>
      <c r="F32" s="23"/>
      <c r="G32" s="35"/>
      <c r="H32" s="43"/>
      <c r="I32" s="32"/>
      <c r="J32" s="32"/>
    </row>
    <row r="33" spans="1:10" ht="18" customHeight="1">
      <c r="A33" s="42" t="s">
        <v>47</v>
      </c>
      <c r="B33" s="20"/>
      <c r="C33" s="20"/>
      <c r="D33" s="27"/>
      <c r="E33" s="23">
        <f>51527.05*0.5</f>
        <v>25763.525</v>
      </c>
      <c r="F33" s="23"/>
      <c r="G33" s="35"/>
      <c r="H33" s="43"/>
      <c r="I33" s="32"/>
      <c r="J33" s="32"/>
    </row>
    <row r="34" spans="1:8" ht="18" customHeight="1">
      <c r="A34" s="42"/>
      <c r="B34" s="20"/>
      <c r="C34" s="20"/>
      <c r="D34" s="27"/>
      <c r="E34" s="60"/>
      <c r="F34" s="23"/>
      <c r="G34" s="35"/>
      <c r="H34" s="43"/>
    </row>
    <row r="35" spans="1:8" ht="18" customHeight="1">
      <c r="A35" s="54"/>
      <c r="B35" s="55"/>
      <c r="C35" s="55"/>
      <c r="D35" s="56"/>
      <c r="E35" s="57"/>
      <c r="F35" s="57"/>
      <c r="G35" s="58"/>
      <c r="H35" s="59"/>
    </row>
    <row r="36" spans="1:10" ht="18" customHeight="1" thickBot="1">
      <c r="A36" s="45" t="s">
        <v>19</v>
      </c>
      <c r="B36" s="46"/>
      <c r="C36" s="46"/>
      <c r="D36" s="50"/>
      <c r="E36" s="65">
        <f>E32+E33+E34</f>
        <v>296501.86500000005</v>
      </c>
      <c r="F36" s="65">
        <f>F32+F33+F34</f>
        <v>0</v>
      </c>
      <c r="G36" s="65">
        <f>G32+G33+G34</f>
        <v>0</v>
      </c>
      <c r="H36" s="66">
        <f>H32+H33+H34</f>
        <v>0</v>
      </c>
      <c r="I36" s="33"/>
      <c r="J36" s="33"/>
    </row>
    <row r="37" spans="1:10" s="73" customFormat="1" ht="18" customHeight="1">
      <c r="A37" s="67" t="s">
        <v>21</v>
      </c>
      <c r="B37" s="67"/>
      <c r="C37" s="67"/>
      <c r="D37" s="67"/>
      <c r="E37" s="71"/>
      <c r="F37" s="71"/>
      <c r="G37" s="71"/>
      <c r="H37" s="71"/>
      <c r="I37" s="72"/>
      <c r="J37" s="72"/>
    </row>
    <row r="38" spans="1:10" s="73" customFormat="1" ht="18" customHeight="1">
      <c r="A38" s="67"/>
      <c r="B38" s="67"/>
      <c r="C38" s="67"/>
      <c r="D38" s="67"/>
      <c r="E38" s="71"/>
      <c r="F38" s="71"/>
      <c r="G38" s="71"/>
      <c r="H38" s="71"/>
      <c r="I38" s="72"/>
      <c r="J38" s="72"/>
    </row>
    <row r="39" spans="1:10" s="73" customFormat="1" ht="12.75">
      <c r="A39" s="67" t="s">
        <v>25</v>
      </c>
      <c r="C39" s="67"/>
      <c r="D39" s="67"/>
      <c r="E39" s="71"/>
      <c r="F39" s="71"/>
      <c r="G39" s="71"/>
      <c r="H39" s="71"/>
      <c r="I39" s="72"/>
      <c r="J39" s="72"/>
    </row>
    <row r="40" spans="1:10" s="73" customFormat="1" ht="12.75">
      <c r="A40" s="67" t="s">
        <v>57</v>
      </c>
      <c r="C40" s="67"/>
      <c r="D40" s="67"/>
      <c r="E40" s="71"/>
      <c r="F40" s="71"/>
      <c r="G40" s="71"/>
      <c r="H40" s="71"/>
      <c r="I40" s="72"/>
      <c r="J40" s="72"/>
    </row>
    <row r="41" spans="1:8" s="73" customFormat="1" ht="12.75">
      <c r="A41" s="67" t="s">
        <v>58</v>
      </c>
      <c r="C41" s="67"/>
      <c r="D41" s="67"/>
      <c r="E41" s="67"/>
      <c r="F41" s="67"/>
      <c r="G41" s="67"/>
      <c r="H41" s="67"/>
    </row>
    <row r="42" spans="1:8" s="73" customFormat="1" ht="12.75">
      <c r="A42" s="67" t="s">
        <v>26</v>
      </c>
      <c r="B42" s="67"/>
      <c r="C42" s="67"/>
      <c r="D42" s="67"/>
      <c r="E42" s="71"/>
      <c r="F42" s="71"/>
      <c r="G42" s="71"/>
      <c r="H42" s="71"/>
    </row>
    <row r="43" s="73" customFormat="1" ht="12.75">
      <c r="A43" s="67" t="s">
        <v>27</v>
      </c>
    </row>
    <row r="44" s="73" customFormat="1" ht="12.75">
      <c r="A44" s="68"/>
    </row>
    <row r="45" s="73" customFormat="1" ht="12.75">
      <c r="A45" s="67" t="s">
        <v>59</v>
      </c>
    </row>
    <row r="46" s="73" customFormat="1" ht="12.75">
      <c r="A46" s="67" t="s">
        <v>60</v>
      </c>
    </row>
    <row r="47" s="73" customFormat="1" ht="12.75">
      <c r="A47" s="67" t="s">
        <v>28</v>
      </c>
    </row>
    <row r="48" s="73" customFormat="1" ht="12.75">
      <c r="A48" s="67" t="s">
        <v>30</v>
      </c>
    </row>
    <row r="49" s="73" customFormat="1" ht="12.75">
      <c r="A49" s="73" t="s">
        <v>29</v>
      </c>
    </row>
    <row r="50" s="73" customFormat="1" ht="12.75">
      <c r="A50" s="67" t="s">
        <v>31</v>
      </c>
    </row>
    <row r="51" s="73" customFormat="1" ht="12.75">
      <c r="A51" s="67" t="s">
        <v>32</v>
      </c>
    </row>
    <row r="52" s="73" customFormat="1" ht="12.75">
      <c r="A52" s="67" t="s">
        <v>33</v>
      </c>
    </row>
    <row r="53" s="73" customFormat="1" ht="12.75">
      <c r="A53" s="73" t="s">
        <v>34</v>
      </c>
    </row>
    <row r="54" s="73" customFormat="1" ht="12.75">
      <c r="A54" s="73" t="s">
        <v>51</v>
      </c>
    </row>
    <row r="55" s="73" customFormat="1" ht="12.75">
      <c r="A55" s="67" t="s">
        <v>39</v>
      </c>
    </row>
    <row r="56" s="73" customFormat="1" ht="12.75">
      <c r="A56" s="67" t="s">
        <v>52</v>
      </c>
    </row>
    <row r="57" s="73" customFormat="1" ht="12.75">
      <c r="A57" s="73" t="s">
        <v>61</v>
      </c>
    </row>
    <row r="58" s="73" customFormat="1" ht="12.75">
      <c r="A58" s="73" t="s">
        <v>62</v>
      </c>
    </row>
    <row r="59" s="73" customFormat="1" ht="12.75">
      <c r="A59" s="73" t="s">
        <v>35</v>
      </c>
    </row>
    <row r="60" s="73" customFormat="1" ht="12.75">
      <c r="A60" s="73" t="s">
        <v>36</v>
      </c>
    </row>
    <row r="61" s="73" customFormat="1" ht="12.75">
      <c r="A61" s="73" t="s">
        <v>37</v>
      </c>
    </row>
    <row r="62" s="73" customFormat="1" ht="12.75">
      <c r="A62" s="73" t="s">
        <v>40</v>
      </c>
    </row>
    <row r="63" s="73" customFormat="1" ht="12.75">
      <c r="A63" s="73" t="s">
        <v>38</v>
      </c>
    </row>
    <row r="64" s="73" customFormat="1" ht="12.75">
      <c r="A64" s="73" t="s">
        <v>44</v>
      </c>
    </row>
    <row r="65" s="73" customFormat="1" ht="12.75">
      <c r="A65" s="73" t="s">
        <v>53</v>
      </c>
    </row>
    <row r="66" s="73" customFormat="1" ht="12.75">
      <c r="A66" s="73" t="s">
        <v>54</v>
      </c>
    </row>
    <row r="67" s="73" customFormat="1" ht="12.75">
      <c r="A67" s="73" t="s">
        <v>63</v>
      </c>
    </row>
    <row r="68" s="73" customFormat="1" ht="12.75"/>
    <row r="69" s="73" customFormat="1" ht="12.75">
      <c r="A69" s="73" t="s">
        <v>43</v>
      </c>
    </row>
    <row r="70" s="73" customFormat="1" ht="12.75">
      <c r="A70" s="73" t="s">
        <v>55</v>
      </c>
    </row>
    <row r="71" s="73" customFormat="1" ht="12.75">
      <c r="A71" s="73" t="s">
        <v>56</v>
      </c>
    </row>
    <row r="72" s="73" customFormat="1" ht="12.75">
      <c r="A72" s="73" t="s">
        <v>41</v>
      </c>
    </row>
    <row r="73" s="73" customFormat="1" ht="12.75">
      <c r="A73" s="73" t="s">
        <v>42</v>
      </c>
    </row>
  </sheetData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2005-01-07T22:11:01Z</cp:lastPrinted>
  <dcterms:created xsi:type="dcterms:W3CDTF">1999-06-02T23:29:55Z</dcterms:created>
  <dcterms:modified xsi:type="dcterms:W3CDTF">2005-09-01T17:45:24Z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-451790753</vt:i4>
  </property>
  <property fmtid="{D5CDD505-2E9C-101B-9397-08002B2CF9AE}" pid="3" name="_EmailSubject">
    <vt:lpwstr>Hurricane Relief</vt:lpwstr>
  </property>
  <property fmtid="{D5CDD505-2E9C-101B-9397-08002B2CF9AE}" pid="4" name="_AuthorEmail">
    <vt:lpwstr>Kelly.Kurtz@METROKC.GOV</vt:lpwstr>
  </property>
  <property fmtid="{D5CDD505-2E9C-101B-9397-08002B2CF9AE}" pid="5" name="_AuthorEmailDisplayName">
    <vt:lpwstr>Kurtz, Kelly</vt:lpwstr>
  </property>
  <property fmtid="{D5CDD505-2E9C-101B-9397-08002B2CF9AE}" pid="6" name="_PreviousAdHocReviewCycleID">
    <vt:i4>-1777580369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