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080" windowHeight="8925" activeTab="0"/>
  </bookViews>
  <sheets>
    <sheet name="2005" sheetId="1" r:id="rId1"/>
  </sheets>
  <definedNames>
    <definedName name="_xlnm.Print_Area" localSheetId="0">'2005'!$A$1:$H$44</definedName>
  </definedNames>
  <calcPr fullCalcOnLoad="1"/>
</workbook>
</file>

<file path=xl/sharedStrings.xml><?xml version="1.0" encoding="utf-8"?>
<sst xmlns="http://schemas.openxmlformats.org/spreadsheetml/2006/main" count="46" uniqueCount="38">
  <si>
    <t>FISCAL NOTE</t>
  </si>
  <si>
    <t xml:space="preserve">Note Prepared By:  </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</si>
  <si>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</si>
  <si>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</si>
  <si>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</si>
  <si>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</si>
  <si>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</si>
  <si>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</si>
  <si>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</si>
  <si>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</si>
  <si>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</si>
  <si>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Department Code</t>
  </si>
  <si>
    <t>Revenue:</t>
  </si>
  <si>
    <t>Expenditures:</t>
  </si>
  <si>
    <t>Expenditures by Category</t>
  </si>
  <si>
    <t xml:space="preserve">Affected Agency and/or Agencies:  </t>
  </si>
  <si>
    <t xml:space="preserve">Note Reviewed By:  </t>
  </si>
  <si>
    <t>Title:   Solid Waste Disposal Fees 2012</t>
  </si>
  <si>
    <t>2011-XXXX</t>
  </si>
  <si>
    <t xml:space="preserve">34371 - Disposal Fees </t>
  </si>
  <si>
    <t>Solid Waste Division (0720)</t>
  </si>
  <si>
    <t xml:space="preserve">Other </t>
  </si>
  <si>
    <t>B&amp;O Tax, account 53809</t>
  </si>
  <si>
    <t>New grant program, account 54150</t>
  </si>
  <si>
    <t>Thea Severn, Planning and Communications Manager, Solid Waste Division</t>
  </si>
  <si>
    <t>Solid Waste Division, Department of Natural Resources and Parks</t>
  </si>
  <si>
    <t xml:space="preserve">Emergency Fund –  New </t>
  </si>
  <si>
    <t>34379A - Public Health</t>
  </si>
  <si>
    <t>Notes</t>
  </si>
  <si>
    <t xml:space="preserve">Ordinance/Motion No.   </t>
  </si>
  <si>
    <t>Solid Waste Division</t>
  </si>
  <si>
    <r>
      <t>•</t>
    </r>
    <r>
      <rPr>
        <sz val="7"/>
        <rFont val="Times New Roman"/>
        <family val="1"/>
      </rPr>
      <t xml:space="preserve">        </t>
    </r>
    <r>
      <rPr>
        <sz val="11"/>
        <rFont val="Calibri"/>
        <family val="2"/>
      </rPr>
      <t>Based on direction from the King County Council, the division is proposing in this rate to establish a new reserve fund that would support expenses associated with managing debris generated by an emergency.  The contribution in 2012 would be $100,000.  We are requesting that a new fund be established.</t>
    </r>
  </si>
  <si>
    <t xml:space="preserve">This proposal is for a 1-year rate.   At this time we are not identifying a rate beyond 2012.  Future rates are dependent on discussions with cities that are in process and the outcome of a new appraisal of the Cedar Hills landfill for the purpose of determining an appropriate rent payment.  </t>
  </si>
  <si>
    <t>Ann Berrysmith, Finance and Adminstration Services Manager, Solid Waste Division</t>
  </si>
  <si>
    <r>
      <t>·</t>
    </r>
    <r>
      <rPr>
        <sz val="7"/>
        <rFont val="Times New Roman"/>
        <family val="1"/>
      </rPr>
      <t xml:space="preserve">         </t>
    </r>
    <r>
      <rPr>
        <sz val="11"/>
        <rFont val="Calibri"/>
        <family val="2"/>
      </rPr>
      <t xml:space="preserve">This ordinance would increase the Basic Fee for disposal of municipal solid waste from $95.00 to $108.00 per ton and the Regional Direct Fee from $80.00 to $92.50 for 2012.  If adopted, the fees would increase on January 1, 2012.  Despite proposed increases, King County’s Basic Fee will remain among the lowest in the region.  The impact of the proposed increase on the average residential customer with one-can collection service would be approximately $0.76 per month.  </t>
    </r>
  </si>
  <si>
    <r>
      <t>·</t>
    </r>
    <r>
      <rPr>
        <sz val="7"/>
        <rFont val="Times New Roman"/>
        <family val="1"/>
      </rPr>
      <t xml:space="preserve">         </t>
    </r>
    <r>
      <rPr>
        <sz val="11"/>
        <rFont val="Calibri"/>
        <family val="2"/>
      </rPr>
      <t>An increase in the Public Health fee of $.50 per ton disposed is included in this proposal; the current fee for 2012 is $.59 per ton – this will bring the total Public Health fee to $1.09 per ton disposed.</t>
    </r>
  </si>
  <si>
    <r>
      <t>•</t>
    </r>
    <r>
      <rPr>
        <sz val="7"/>
        <rFont val="Times New Roman"/>
        <family val="1"/>
      </rPr>
      <t xml:space="preserve">        </t>
    </r>
    <r>
      <rPr>
        <sz val="11"/>
        <rFont val="Calibri"/>
        <family val="2"/>
      </rPr>
      <t xml:space="preserve">B&amp;O tax is directly tied to net disposal fees, so taxes would increase by $181,628 in 2012.  </t>
    </r>
  </si>
  <si>
    <r>
      <t>•</t>
    </r>
    <r>
      <rPr>
        <sz val="7"/>
        <rFont val="Times New Roman"/>
        <family val="1"/>
      </rPr>
      <t xml:space="preserve">        </t>
    </r>
    <r>
      <rPr>
        <sz val="11"/>
        <rFont val="Calibri"/>
        <family val="2"/>
      </rPr>
      <t>A new cost under this proposal would be an additional grant program as proposed in the 2011 Comprehensive Solid Waste Management Plan (Comp Plan).  The division would work collaboratively with cities and other stakeholders to develop this new competitive grant program that would be available to cities and collection companies to support programs that help meet Comp Plan Waste Prevention and Recycling (WPR) goals to eliminate disposal of materials with economic value.  For this rate proposal, the amount of the grant program would be $500,000 in 2012.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</si>
</sst>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5">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sz val="10"/>
      <name val="Univers"/>
      <family val="0"/>
    </font>
    <font>
      <sz val="10.5"/>
      <name val="Arial"/>
      <family val="2"/>
    </font>
    <font>
      <sz val="11"/>
      <name val="Calibri"/>
      <family val="2"/>
    </font>
    <font>
      <sz val="7"/>
      <name val="Times New Roman"/>
      <family val="1"/>
    </font>
    <font>
      <b/>
      <sz val="11"/>
      <name val="Calibri"/>
      <family val="2"/>
    </font>
    <font>
      <u val="single"/>
      <sz val="11"/>
      <name val="Calibri"/>
      <family val="2"/>
    </font>
    <font>
      <sz val="11"/>
      <name val="Symbol"/>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style="thin"/>
      <right style="thin"/>
      <top/>
      <bottom style="thin"/>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medium"/>
      <right/>
      <top/>
      <bottom/>
    </border>
    <border>
      <left style="medium"/>
      <right/>
      <top style="medium"/>
      <bottom style="thin"/>
    </border>
    <border>
      <left/>
      <right/>
      <top style="medium"/>
      <bottom style="thin"/>
    </border>
    <border>
      <left style="thin"/>
      <right style="thin"/>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38" fontId="4" fillId="0" borderId="24" xfId="0" applyNumberFormat="1" applyFont="1" applyBorder="1" applyAlignment="1">
      <alignment/>
    </xf>
    <xf numFmtId="38" fontId="4" fillId="0" borderId="26" xfId="0" applyNumberFormat="1" applyFont="1" applyBorder="1" applyAlignment="1">
      <alignment/>
    </xf>
    <xf numFmtId="0" fontId="2" fillId="0" borderId="21" xfId="55" applyFont="1" applyBorder="1">
      <alignment/>
      <protection/>
    </xf>
    <xf numFmtId="38" fontId="2" fillId="0" borderId="19" xfId="0" applyNumberFormat="1" applyFont="1" applyBorder="1" applyAlignment="1">
      <alignment/>
    </xf>
    <xf numFmtId="38" fontId="2" fillId="0" borderId="27" xfId="0" applyNumberFormat="1" applyFont="1" applyBorder="1" applyAlignment="1">
      <alignment/>
    </xf>
    <xf numFmtId="38" fontId="2" fillId="0" borderId="28" xfId="0" applyNumberFormat="1" applyFont="1" applyBorder="1" applyAlignment="1">
      <alignment/>
    </xf>
    <xf numFmtId="38" fontId="2" fillId="0" borderId="19" xfId="42" applyNumberFormat="1" applyFont="1" applyBorder="1" applyAlignment="1">
      <alignment/>
    </xf>
    <xf numFmtId="38" fontId="6" fillId="0" borderId="28" xfId="0" applyNumberFormat="1" applyFont="1" applyBorder="1" applyAlignment="1">
      <alignment horizontal="center"/>
    </xf>
    <xf numFmtId="38" fontId="6" fillId="0" borderId="19" xfId="0" applyNumberFormat="1" applyFont="1" applyBorder="1" applyAlignment="1">
      <alignment horizontal="right"/>
    </xf>
    <xf numFmtId="38" fontId="6" fillId="0" borderId="27" xfId="0" applyNumberFormat="1" applyFont="1" applyBorder="1" applyAlignment="1">
      <alignment horizontal="right"/>
    </xf>
    <xf numFmtId="38" fontId="6" fillId="0" borderId="28" xfId="0" applyNumberFormat="1" applyFont="1" applyBorder="1" applyAlignment="1">
      <alignment horizontal="right"/>
    </xf>
    <xf numFmtId="38" fontId="2" fillId="0" borderId="19" xfId="0" applyNumberFormat="1" applyFont="1" applyBorder="1" applyAlignment="1">
      <alignment horizontal="right"/>
    </xf>
    <xf numFmtId="38" fontId="2" fillId="0" borderId="27" xfId="0" applyNumberFormat="1" applyFont="1" applyBorder="1" applyAlignment="1">
      <alignment horizontal="right"/>
    </xf>
    <xf numFmtId="38" fontId="2" fillId="0" borderId="28" xfId="0" applyNumberFormat="1" applyFont="1" applyBorder="1" applyAlignment="1">
      <alignment horizontal="right"/>
    </xf>
    <xf numFmtId="38" fontId="2" fillId="0" borderId="19" xfId="42" applyNumberFormat="1" applyFont="1" applyBorder="1" applyAlignment="1">
      <alignment horizontal="right"/>
    </xf>
    <xf numFmtId="0" fontId="2" fillId="0" borderId="19" xfId="0" applyFont="1" applyBorder="1" applyAlignment="1">
      <alignment horizontal="center" vertical="center"/>
    </xf>
    <xf numFmtId="0" fontId="7" fillId="0" borderId="0" xfId="0" applyFont="1" applyAlignment="1">
      <alignment horizontal="center" vertical="center" wrapText="1"/>
    </xf>
    <xf numFmtId="38" fontId="2" fillId="0" borderId="29" xfId="0" applyNumberFormat="1" applyFont="1" applyBorder="1" applyAlignment="1">
      <alignment horizontal="right"/>
    </xf>
    <xf numFmtId="0" fontId="2" fillId="0" borderId="30" xfId="0" applyFont="1" applyBorder="1" applyAlignment="1">
      <alignment/>
    </xf>
    <xf numFmtId="0" fontId="2" fillId="0" borderId="31" xfId="0" applyFont="1" applyBorder="1" applyAlignment="1">
      <alignment/>
    </xf>
    <xf numFmtId="38" fontId="2" fillId="0" borderId="32" xfId="42" applyNumberFormat="1" applyFont="1" applyBorder="1" applyAlignment="1">
      <alignment/>
    </xf>
    <xf numFmtId="38" fontId="2" fillId="0" borderId="32" xfId="0" applyNumberFormat="1" applyFont="1" applyBorder="1" applyAlignment="1">
      <alignment/>
    </xf>
    <xf numFmtId="38" fontId="2" fillId="0" borderId="33" xfId="0" applyNumberFormat="1" applyFont="1" applyBorder="1" applyAlignment="1">
      <alignment/>
    </xf>
    <xf numFmtId="38" fontId="2" fillId="0" borderId="34" xfId="0" applyNumberFormat="1" applyFont="1" applyBorder="1" applyAlignment="1">
      <alignment/>
    </xf>
    <xf numFmtId="38" fontId="4" fillId="0" borderId="0" xfId="0" applyNumberFormat="1" applyFont="1" applyBorder="1" applyAlignment="1">
      <alignment/>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indent="1"/>
    </xf>
    <xf numFmtId="0" fontId="0" fillId="0" borderId="0" xfId="0" applyAlignment="1">
      <alignment horizontal="left" vertical="center" indent="2"/>
    </xf>
    <xf numFmtId="0" fontId="7" fillId="0" borderId="19" xfId="0" applyFont="1" applyBorder="1" applyAlignment="1">
      <alignment horizontal="center" vertical="center" wrapText="1"/>
    </xf>
    <xf numFmtId="0" fontId="7" fillId="0" borderId="21" xfId="0" applyFont="1" applyBorder="1" applyAlignment="1">
      <alignment/>
    </xf>
    <xf numFmtId="0" fontId="7" fillId="0" borderId="35" xfId="0" applyFont="1" applyBorder="1" applyAlignment="1">
      <alignment/>
    </xf>
    <xf numFmtId="0" fontId="11" fillId="0" borderId="0" xfId="0" applyFont="1" applyAlignment="1">
      <alignment vertical="center" wrapText="1"/>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vertical="center"/>
    </xf>
    <xf numFmtId="0" fontId="8" fillId="0" borderId="0" xfId="0" applyFont="1" applyAlignment="1">
      <alignment horizontal="left" vertical="center" wrapText="1" indent="1"/>
    </xf>
    <xf numFmtId="0" fontId="2"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12" fillId="0" borderId="0" xfId="0" applyFont="1" applyAlignment="1">
      <alignment horizontal="left" wrapText="1" indent="1"/>
    </xf>
    <xf numFmtId="0" fontId="10" fillId="0" borderId="0" xfId="0" applyFont="1" applyAlignment="1">
      <alignment horizontal="left" vertical="center" wrapText="1"/>
    </xf>
    <xf numFmtId="0" fontId="8"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selection activeCell="A3" sqref="A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6" t="s">
        <v>0</v>
      </c>
      <c r="E1" s="3"/>
      <c r="F1" s="2"/>
      <c r="G1" s="2"/>
      <c r="H1" s="2"/>
      <c r="I1" s="1"/>
      <c r="J1" s="1"/>
    </row>
    <row r="2" spans="1:9" ht="14.25" thickBot="1">
      <c r="A2" s="28"/>
      <c r="B2" s="3"/>
      <c r="C2" s="3"/>
      <c r="D2" s="3"/>
      <c r="E2" s="3"/>
      <c r="F2" s="3"/>
      <c r="G2" s="3"/>
      <c r="H2" s="3"/>
      <c r="I2" s="4"/>
    </row>
    <row r="3" spans="1:9" ht="18" customHeight="1" thickTop="1">
      <c r="A3" s="5" t="s">
        <v>29</v>
      </c>
      <c r="B3" s="6" t="s">
        <v>18</v>
      </c>
      <c r="C3" s="7"/>
      <c r="D3" s="7"/>
      <c r="E3" s="7"/>
      <c r="F3" s="7"/>
      <c r="G3" s="7"/>
      <c r="H3" s="8"/>
      <c r="I3" s="4"/>
    </row>
    <row r="4" spans="1:9" ht="18" customHeight="1">
      <c r="A4" s="78" t="s">
        <v>17</v>
      </c>
      <c r="B4" s="79"/>
      <c r="C4" s="79"/>
      <c r="D4" s="79"/>
      <c r="E4" s="79"/>
      <c r="F4" s="79"/>
      <c r="G4" s="79"/>
      <c r="H4" s="80"/>
      <c r="I4" s="4"/>
    </row>
    <row r="5" spans="1:8" ht="18" customHeight="1">
      <c r="A5" s="9" t="s">
        <v>15</v>
      </c>
      <c r="B5" s="10"/>
      <c r="C5" s="10" t="s">
        <v>25</v>
      </c>
      <c r="D5" s="10"/>
      <c r="E5" s="10"/>
      <c r="F5" s="10"/>
      <c r="G5" s="10"/>
      <c r="H5" s="11"/>
    </row>
    <row r="6" spans="1:8" ht="18" customHeight="1">
      <c r="A6" s="9" t="s">
        <v>1</v>
      </c>
      <c r="B6" s="10" t="s">
        <v>24</v>
      </c>
      <c r="C6" s="10"/>
      <c r="D6" s="10"/>
      <c r="E6" s="10"/>
      <c r="F6" s="10"/>
      <c r="G6" s="10"/>
      <c r="H6" s="11"/>
    </row>
    <row r="7" spans="1:8" ht="18" customHeight="1" thickBot="1">
      <c r="A7" s="12" t="s">
        <v>16</v>
      </c>
      <c r="B7" s="13" t="s">
        <v>33</v>
      </c>
      <c r="C7" s="13"/>
      <c r="D7" s="13"/>
      <c r="E7" s="13"/>
      <c r="F7" s="13"/>
      <c r="G7" s="13"/>
      <c r="H7" s="14"/>
    </row>
    <row r="8" spans="1:8" ht="18" customHeight="1" thickTop="1">
      <c r="A8" s="15"/>
      <c r="C8" s="15"/>
      <c r="D8" s="10"/>
      <c r="E8" s="10"/>
      <c r="F8" s="10"/>
      <c r="G8" s="10"/>
      <c r="H8" s="10"/>
    </row>
    <row r="9" spans="1:6" ht="18" customHeight="1">
      <c r="A9" s="10" t="s">
        <v>2</v>
      </c>
      <c r="C9" s="15"/>
      <c r="D9" s="15"/>
      <c r="E9" s="15"/>
      <c r="F9" s="15"/>
    </row>
    <row r="10" spans="1:8" ht="18" customHeight="1" thickBot="1">
      <c r="A10" s="35" t="s">
        <v>12</v>
      </c>
      <c r="B10" s="10"/>
      <c r="C10" s="15"/>
      <c r="D10" s="15"/>
      <c r="E10" s="15"/>
      <c r="F10" s="15"/>
      <c r="G10" s="15"/>
      <c r="H10" s="15"/>
    </row>
    <row r="11" spans="1:8" ht="18" customHeight="1">
      <c r="A11" s="71" t="s">
        <v>3</v>
      </c>
      <c r="B11" s="72"/>
      <c r="C11" s="73" t="s">
        <v>6</v>
      </c>
      <c r="D11" s="73" t="s">
        <v>7</v>
      </c>
      <c r="E11" s="73">
        <v>2012</v>
      </c>
      <c r="F11" s="73">
        <v>2013</v>
      </c>
      <c r="G11" s="73">
        <v>2014</v>
      </c>
      <c r="H11" s="73">
        <v>2015</v>
      </c>
    </row>
    <row r="12" spans="1:8" ht="27">
      <c r="A12" s="76" t="s">
        <v>30</v>
      </c>
      <c r="B12" s="16"/>
      <c r="C12" s="53">
        <v>4040</v>
      </c>
      <c r="D12" s="54" t="s">
        <v>19</v>
      </c>
      <c r="E12" s="41">
        <f>89451160-78755160</f>
        <v>10696000</v>
      </c>
      <c r="F12" s="46"/>
      <c r="G12" s="47"/>
      <c r="H12" s="48"/>
    </row>
    <row r="13" spans="1:8" ht="27">
      <c r="A13" s="76" t="s">
        <v>30</v>
      </c>
      <c r="B13" s="16"/>
      <c r="C13" s="53">
        <v>4040</v>
      </c>
      <c r="D13" s="67" t="s">
        <v>27</v>
      </c>
      <c r="E13" s="55">
        <v>-413000</v>
      </c>
      <c r="F13" s="49"/>
      <c r="G13" s="50"/>
      <c r="H13" s="51"/>
    </row>
    <row r="14" spans="1:8" ht="18" customHeight="1">
      <c r="A14" s="29"/>
      <c r="B14" s="16"/>
      <c r="C14" s="19"/>
      <c r="D14" s="17"/>
      <c r="E14" s="49"/>
      <c r="F14" s="49"/>
      <c r="G14" s="50"/>
      <c r="H14" s="51"/>
    </row>
    <row r="15" spans="1:8" ht="18" customHeight="1">
      <c r="A15" s="29"/>
      <c r="B15" s="16"/>
      <c r="C15" s="19"/>
      <c r="D15" s="18"/>
      <c r="E15" s="52"/>
      <c r="F15" s="49"/>
      <c r="G15" s="50"/>
      <c r="H15" s="51"/>
    </row>
    <row r="16" spans="1:8" ht="18" customHeight="1" thickBot="1">
      <c r="A16" s="30"/>
      <c r="B16" s="31" t="s">
        <v>4</v>
      </c>
      <c r="C16" s="32"/>
      <c r="D16" s="32"/>
      <c r="E16" s="38">
        <f>SUM(E12:E15)</f>
        <v>10283000</v>
      </c>
      <c r="F16" s="38">
        <f>SUM(F12:F15)</f>
        <v>0</v>
      </c>
      <c r="G16" s="38">
        <f>SUM(G12:G15)</f>
        <v>0</v>
      </c>
      <c r="H16" s="39">
        <f>SUM(H12:H15)</f>
        <v>0</v>
      </c>
    </row>
    <row r="17" spans="1:8" ht="18" customHeight="1">
      <c r="A17" s="15"/>
      <c r="B17" s="15"/>
      <c r="C17" s="15"/>
      <c r="D17" s="15"/>
      <c r="E17" s="20"/>
      <c r="F17" s="20"/>
      <c r="G17" s="20"/>
      <c r="H17" s="20"/>
    </row>
    <row r="18" spans="1:8" ht="18" customHeight="1" thickBot="1">
      <c r="A18" s="34" t="s">
        <v>13</v>
      </c>
      <c r="B18" s="10"/>
      <c r="C18" s="10"/>
      <c r="D18" s="15"/>
      <c r="E18" s="15"/>
      <c r="F18" s="15"/>
      <c r="G18" s="15"/>
      <c r="H18" s="15"/>
    </row>
    <row r="19" spans="1:8" ht="18" customHeight="1">
      <c r="A19" s="71" t="s">
        <v>3</v>
      </c>
      <c r="B19" s="72"/>
      <c r="C19" s="73" t="s">
        <v>6</v>
      </c>
      <c r="D19" s="73" t="s">
        <v>11</v>
      </c>
      <c r="E19" s="73">
        <v>2012</v>
      </c>
      <c r="F19" s="73">
        <v>2013</v>
      </c>
      <c r="G19" s="73">
        <v>2014</v>
      </c>
      <c r="H19" s="73">
        <v>2015</v>
      </c>
    </row>
    <row r="20" spans="1:8" ht="27">
      <c r="A20" s="76" t="s">
        <v>30</v>
      </c>
      <c r="B20" s="21"/>
      <c r="C20" s="53">
        <v>4040</v>
      </c>
      <c r="D20" s="54" t="s">
        <v>20</v>
      </c>
      <c r="E20" s="41">
        <f>E33</f>
        <v>781628</v>
      </c>
      <c r="F20" s="46"/>
      <c r="G20" s="47"/>
      <c r="H20" s="43"/>
    </row>
    <row r="21" spans="1:8" ht="18" customHeight="1">
      <c r="A21" s="29"/>
      <c r="B21" s="21"/>
      <c r="C21" s="19"/>
      <c r="D21" s="22"/>
      <c r="E21" s="41"/>
      <c r="F21" s="41"/>
      <c r="G21" s="42"/>
      <c r="H21" s="43"/>
    </row>
    <row r="22" spans="1:8" ht="18" customHeight="1">
      <c r="A22" s="29"/>
      <c r="B22" s="21"/>
      <c r="C22" s="19"/>
      <c r="D22" s="22"/>
      <c r="E22" s="41"/>
      <c r="F22" s="41"/>
      <c r="G22" s="42"/>
      <c r="H22" s="43"/>
    </row>
    <row r="23" spans="1:8" ht="18" customHeight="1">
      <c r="A23" s="29"/>
      <c r="B23" s="21"/>
      <c r="C23" s="18"/>
      <c r="D23" s="18"/>
      <c r="E23" s="44"/>
      <c r="F23" s="41"/>
      <c r="G23" s="42"/>
      <c r="H23" s="43"/>
    </row>
    <row r="24" spans="1:9" ht="18" customHeight="1" thickBot="1">
      <c r="A24" s="30"/>
      <c r="B24" s="31" t="s">
        <v>5</v>
      </c>
      <c r="C24" s="32"/>
      <c r="D24" s="32"/>
      <c r="E24" s="38">
        <f>SUM(E20:E23)</f>
        <v>781628</v>
      </c>
      <c r="F24" s="38">
        <f>SUM(F20:F23)</f>
        <v>0</v>
      </c>
      <c r="G24" s="38">
        <f>SUM(G20:G23)</f>
        <v>0</v>
      </c>
      <c r="H24" s="39">
        <f>SUM(H20:H23)</f>
        <v>0</v>
      </c>
      <c r="I24" s="37"/>
    </row>
    <row r="25" spans="1:8" ht="18" customHeight="1">
      <c r="A25" s="15"/>
      <c r="B25" s="15"/>
      <c r="C25" s="15"/>
      <c r="D25" s="15"/>
      <c r="E25" s="20"/>
      <c r="F25" s="20"/>
      <c r="G25" s="20"/>
      <c r="H25" s="20"/>
    </row>
    <row r="26" spans="1:8" ht="18" customHeight="1" thickBot="1">
      <c r="A26" s="34" t="s">
        <v>14</v>
      </c>
      <c r="B26" s="10"/>
      <c r="C26" s="10"/>
      <c r="D26" s="10"/>
      <c r="E26" s="15"/>
      <c r="F26" s="15"/>
      <c r="G26" s="15"/>
      <c r="H26" s="15"/>
    </row>
    <row r="27" spans="1:10" ht="18" customHeight="1">
      <c r="A27" s="71"/>
      <c r="B27" s="72"/>
      <c r="C27" s="74"/>
      <c r="D27" s="75"/>
      <c r="E27" s="73">
        <v>2012</v>
      </c>
      <c r="F27" s="73">
        <v>2013</v>
      </c>
      <c r="G27" s="73">
        <v>2014</v>
      </c>
      <c r="H27" s="73">
        <v>2015</v>
      </c>
      <c r="I27" s="25"/>
      <c r="J27" s="25"/>
    </row>
    <row r="28" spans="1:10" ht="18" customHeight="1">
      <c r="A28" s="40" t="s">
        <v>8</v>
      </c>
      <c r="B28" s="16"/>
      <c r="C28" s="23"/>
      <c r="D28" s="24"/>
      <c r="E28" s="46"/>
      <c r="F28" s="46"/>
      <c r="G28" s="47"/>
      <c r="H28" s="45"/>
      <c r="I28" s="25"/>
      <c r="J28" s="25"/>
    </row>
    <row r="29" spans="1:10" ht="18" customHeight="1">
      <c r="A29" s="40" t="s">
        <v>9</v>
      </c>
      <c r="B29" s="16" t="s">
        <v>23</v>
      </c>
      <c r="C29" s="16"/>
      <c r="D29" s="21"/>
      <c r="E29" s="41">
        <v>500000</v>
      </c>
      <c r="F29" s="41"/>
      <c r="G29" s="42"/>
      <c r="H29" s="43"/>
      <c r="I29" s="26"/>
      <c r="J29" s="26"/>
    </row>
    <row r="30" spans="1:10" ht="18" customHeight="1">
      <c r="A30" s="40" t="s">
        <v>10</v>
      </c>
      <c r="B30" s="16"/>
      <c r="C30" s="16"/>
      <c r="D30" s="21"/>
      <c r="E30" s="41"/>
      <c r="F30" s="41"/>
      <c r="G30" s="42"/>
      <c r="H30" s="43"/>
      <c r="I30" s="26"/>
      <c r="J30" s="26"/>
    </row>
    <row r="31" spans="1:8" ht="18" customHeight="1">
      <c r="A31" s="68" t="s">
        <v>21</v>
      </c>
      <c r="B31" s="16" t="s">
        <v>22</v>
      </c>
      <c r="C31" s="16"/>
      <c r="D31" s="21"/>
      <c r="E31" s="44">
        <f>1513700-1332072</f>
        <v>181628</v>
      </c>
      <c r="F31" s="41"/>
      <c r="G31" s="42"/>
      <c r="H31" s="43"/>
    </row>
    <row r="32" spans="1:8" ht="18" customHeight="1">
      <c r="A32" s="69" t="s">
        <v>21</v>
      </c>
      <c r="B32" s="56" t="s">
        <v>26</v>
      </c>
      <c r="C32" s="56"/>
      <c r="D32" s="57"/>
      <c r="E32" s="58">
        <v>100000</v>
      </c>
      <c r="F32" s="59"/>
      <c r="G32" s="60"/>
      <c r="H32" s="61"/>
    </row>
    <row r="33" spans="1:10" ht="18" customHeight="1" thickBot="1">
      <c r="A33" s="30" t="s">
        <v>5</v>
      </c>
      <c r="B33" s="31"/>
      <c r="C33" s="31"/>
      <c r="D33" s="33"/>
      <c r="E33" s="38">
        <f>SUM(E28:E32)</f>
        <v>781628</v>
      </c>
      <c r="F33" s="38">
        <f>SUM(F28:F31)</f>
        <v>0</v>
      </c>
      <c r="G33" s="38">
        <f>SUM(G28:G31)</f>
        <v>0</v>
      </c>
      <c r="H33" s="39">
        <f>SUM(H28:H31)</f>
        <v>0</v>
      </c>
      <c r="I33" s="27"/>
      <c r="J33" s="27"/>
    </row>
    <row r="34" spans="1:10" ht="18" customHeight="1">
      <c r="A34" s="10"/>
      <c r="B34" s="10"/>
      <c r="C34" s="10"/>
      <c r="D34" s="10"/>
      <c r="E34" s="62"/>
      <c r="F34" s="62"/>
      <c r="G34" s="62"/>
      <c r="H34" s="62"/>
      <c r="I34" s="27"/>
      <c r="J34" s="27"/>
    </row>
    <row r="35" spans="1:10" ht="19.5" customHeight="1">
      <c r="A35" s="70" t="s">
        <v>28</v>
      </c>
      <c r="B35" s="10"/>
      <c r="C35" s="10"/>
      <c r="D35" s="10"/>
      <c r="E35" s="62"/>
      <c r="F35" s="62"/>
      <c r="G35" s="62"/>
      <c r="H35" s="62"/>
      <c r="I35" s="27"/>
      <c r="J35" s="27"/>
    </row>
    <row r="36" spans="1:10" ht="45" customHeight="1">
      <c r="A36" s="83" t="s">
        <v>32</v>
      </c>
      <c r="B36" s="83"/>
      <c r="C36" s="83"/>
      <c r="D36" s="83"/>
      <c r="E36" s="83"/>
      <c r="F36" s="83"/>
      <c r="G36" s="83"/>
      <c r="H36" s="83"/>
      <c r="I36" s="27"/>
      <c r="J36" s="27"/>
    </row>
    <row r="37" spans="1:10" ht="19.5" customHeight="1">
      <c r="A37" s="70"/>
      <c r="B37" s="10"/>
      <c r="C37" s="10"/>
      <c r="D37" s="10"/>
      <c r="E37" s="62"/>
      <c r="F37" s="62"/>
      <c r="G37" s="62"/>
      <c r="H37" s="62"/>
      <c r="I37" s="27"/>
      <c r="J37" s="27"/>
    </row>
    <row r="38" spans="1:8" ht="19.5" customHeight="1">
      <c r="A38" s="82" t="s">
        <v>12</v>
      </c>
      <c r="B38" s="82"/>
      <c r="C38" s="82"/>
      <c r="D38" s="82"/>
      <c r="E38" s="82"/>
      <c r="F38" s="82"/>
      <c r="G38" s="82"/>
      <c r="H38" s="82"/>
    </row>
    <row r="39" spans="1:8" s="63" customFormat="1" ht="60" customHeight="1">
      <c r="A39" s="81" t="s">
        <v>34</v>
      </c>
      <c r="B39" s="81"/>
      <c r="C39" s="81"/>
      <c r="D39" s="81"/>
      <c r="E39" s="81"/>
      <c r="F39" s="81"/>
      <c r="G39" s="81"/>
      <c r="H39" s="81"/>
    </row>
    <row r="40" spans="1:8" s="63" customFormat="1" ht="30" customHeight="1">
      <c r="A40" s="81" t="s">
        <v>35</v>
      </c>
      <c r="B40" s="81"/>
      <c r="C40" s="81"/>
      <c r="D40" s="81"/>
      <c r="E40" s="81"/>
      <c r="F40" s="81"/>
      <c r="G40" s="81"/>
      <c r="H40" s="81"/>
    </row>
    <row r="41" spans="1:8" s="63" customFormat="1" ht="19.5" customHeight="1">
      <c r="A41" s="82" t="s">
        <v>13</v>
      </c>
      <c r="B41" s="82"/>
      <c r="C41" s="82"/>
      <c r="D41" s="82"/>
      <c r="E41" s="82"/>
      <c r="F41" s="82"/>
      <c r="G41" s="82"/>
      <c r="H41" s="82"/>
    </row>
    <row r="42" spans="1:8" s="64" customFormat="1" ht="15">
      <c r="A42" s="77" t="s">
        <v>36</v>
      </c>
      <c r="B42" s="77"/>
      <c r="C42" s="77"/>
      <c r="D42" s="77"/>
      <c r="E42" s="77"/>
      <c r="F42" s="77"/>
      <c r="G42" s="77"/>
      <c r="H42" s="77"/>
    </row>
    <row r="43" spans="1:8" s="66" customFormat="1" ht="78" customHeight="1">
      <c r="A43" s="77" t="s">
        <v>37</v>
      </c>
      <c r="B43" s="77"/>
      <c r="C43" s="77"/>
      <c r="D43" s="77"/>
      <c r="E43" s="77"/>
      <c r="F43" s="77"/>
      <c r="G43" s="77"/>
      <c r="H43" s="77"/>
    </row>
    <row r="44" spans="1:8" s="65" customFormat="1" ht="45" customHeight="1">
      <c r="A44" s="77" t="s">
        <v>31</v>
      </c>
      <c r="B44" s="77"/>
      <c r="C44" s="77"/>
      <c r="D44" s="77"/>
      <c r="E44" s="77"/>
      <c r="F44" s="77"/>
      <c r="G44" s="77"/>
      <c r="H44" s="77"/>
    </row>
  </sheetData>
  <sheetProtection/>
  <mergeCells count="9">
    <mergeCell ref="A43:H43"/>
    <mergeCell ref="A44:H44"/>
    <mergeCell ref="A4:H4"/>
    <mergeCell ref="A39:H39"/>
    <mergeCell ref="A41:H41"/>
    <mergeCell ref="A42:H42"/>
    <mergeCell ref="A38:H38"/>
    <mergeCell ref="A40:H40"/>
    <mergeCell ref="A36:H36"/>
  </mergeCells>
  <printOptions/>
  <pageMargins left="0.77" right="0.75" top="0.8" bottom="0.5" header="0.3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2011-03-18T18:08:26Z</cp:lastPrinted>
  <dcterms:created xsi:type="dcterms:W3CDTF">1999-06-02T23:29:55Z</dcterms:created>
  <dcterms:modified xsi:type="dcterms:W3CDTF">2011-03-31T15:41:35Z</dcterms:modified>
  <cp:category/>
  <cp:version/>
  <cp:contentType/>
  <cp:contentStatus/>
</cp:coreProperties>
</file>