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Fiscal Note-FMD REALS Airport" sheetId="1" r:id="rId1"/>
  </sheets>
  <definedNames>
    <definedName name="_xlnm.Print_Area" localSheetId="0">'Fiscal Note-FMD REALS Airport'!$A$1:$H$39</definedName>
  </definedNames>
  <calcPr fullCalcOnLoad="1"/>
</workbook>
</file>

<file path=xl/sharedStrings.xml><?xml version="1.0" encoding="utf-8"?>
<sst xmlns="http://schemas.openxmlformats.org/spreadsheetml/2006/main" count="46" uniqueCount="32">
  <si>
    <t>FISCAL NOTE</t>
  </si>
  <si>
    <t xml:space="preserve">Title:   </t>
  </si>
  <si>
    <t>Impact of the above legislation on the fiscal affairs of King County is estimated to be:</t>
  </si>
  <si>
    <t>Revenue to:</t>
  </si>
  <si>
    <t>Fund Title</t>
  </si>
  <si>
    <t xml:space="preserve">Fund </t>
  </si>
  <si>
    <t xml:space="preserve">Revenue </t>
  </si>
  <si>
    <t>Code</t>
  </si>
  <si>
    <t>Source</t>
  </si>
  <si>
    <t xml:space="preserve">TOTAL </t>
  </si>
  <si>
    <t>Expenditures from:</t>
  </si>
  <si>
    <t>Department</t>
  </si>
  <si>
    <t>TOTAL</t>
  </si>
  <si>
    <t>Expenditures by Categories</t>
  </si>
  <si>
    <t>Salaries &amp; Benefits</t>
  </si>
  <si>
    <t>Supplies &amp; Services</t>
  </si>
  <si>
    <t xml:space="preserve">Capital Outlay </t>
  </si>
  <si>
    <t>Other</t>
  </si>
  <si>
    <t>Current Year</t>
  </si>
  <si>
    <t>1st Year</t>
  </si>
  <si>
    <t>2nd Year</t>
  </si>
  <si>
    <t>3rd Year</t>
  </si>
  <si>
    <t>Assumptions:</t>
  </si>
  <si>
    <t>Note Prepared By: Ryan Sanders</t>
  </si>
  <si>
    <t>Note Reviewed By: Helene Ellickson</t>
  </si>
  <si>
    <t>FMD Internal Services</t>
  </si>
  <si>
    <t>0602</t>
  </si>
  <si>
    <t>5511</t>
  </si>
  <si>
    <t>Affected Agency and/or Agencies: FMD Internal Service Fund</t>
  </si>
  <si>
    <t>TLT Custodial Services for REALS Temporary Elections Annex Facility</t>
  </si>
  <si>
    <t>This request provides additional custodial resources (1.0 TLT’s) for the Records and Elections and Licensing Division (REALS) Temporary Elections Annex facility at the King County Airport.  The cost for 1.0 TLT’s for eight months in 2006 is $37,259.  Out-year projections are annualized and reflect a 3% growth rate.  The Facilities Management Building Services Department has worked directly with REALS to identify the required level of service for the Airport Facility.</t>
  </si>
  <si>
    <t>Ordinance/Motion No.  2006 1st Qtr Omnibus Ordinance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</si>
</sst>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0_);_(&quot;$&quot;* \(#,##0.0\);_(&quot;$&quot;* &quot;-&quot;??_);_(@_)"/>
    <numFmt numFmtId="167" formatCode="_(&quot;$&quot;* #,##0_);_(&quot;$&quot;* \(#,##0\);_(&quot;$&quot;* &quot;-&quot;??_);_(@_)"/>
    <numFmt numFmtId="168" formatCode="0000"/>
    <numFmt numFmtId="169" formatCode="_(* #,##0.0_);_(* \(#,##0.0\);_(* &quot;-&quot;??_);_(@_)"/>
    <numFmt numFmtId="170" formatCode="&quot;Yes&quot;;&quot;Yes&quot;;&quot;No&quot;"/>
    <numFmt numFmtId="171" formatCode="&quot;True&quot;;&quot;True&quot;;&quot;False&quot;"/>
    <numFmt numFmtId="172" formatCode="&quot;On&quot;;&quot;On&quot;;&quot;Off&quot;"/>
    <numFmt numFmtId="173" formatCode="[$€-2]\ #,##0.00_);[Red]\([$€-2]\ #,##0.00\)"/>
    <numFmt numFmtId="174" formatCode="0_);[Red]\(0\)"/>
    <numFmt numFmtId="175" formatCode="0.0%"/>
  </numFmts>
  <fonts count="6">
    <font>
      <sz val="10"/>
      <name val="Arial"/>
      <family val="0"/>
    </font>
    <font>
      <sz val="10.5"/>
      <name val="Univers"/>
      <family val="2"/>
    </font>
    <font>
      <sz val="8"/>
      <name val="Arial"/>
      <family val="0"/>
    </font>
    <font>
      <sz val="9"/>
      <name val="Arial"/>
      <family val="0"/>
    </font>
    <font>
      <sz val="10"/>
      <name val="Univers"/>
      <family val="2"/>
    </font>
    <font>
      <b/>
      <sz val="10"/>
      <name val="Arial"/>
      <family val="2"/>
    </font>
  </fonts>
  <fills count="2">
    <fill>
      <patternFill/>
    </fill>
    <fill>
      <patternFill patternType="gray125"/>
    </fill>
  </fills>
  <borders count="20">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3" fontId="0" fillId="0" borderId="0" xfId="0" applyNumberFormat="1" applyAlignment="1">
      <alignment/>
    </xf>
    <xf numFmtId="0" fontId="0" fillId="0" borderId="0" xfId="0" applyAlignment="1">
      <alignment horizontal="centerContinuous"/>
    </xf>
    <xf numFmtId="3" fontId="0" fillId="0" borderId="0" xfId="0" applyNumberFormat="1" applyBorder="1" applyAlignment="1">
      <alignment/>
    </xf>
    <xf numFmtId="0" fontId="0" fillId="0" borderId="0" xfId="0" applyBorder="1" applyAlignment="1">
      <alignment/>
    </xf>
    <xf numFmtId="0" fontId="1" fillId="0" borderId="0" xfId="0" applyFont="1"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xf>
    <xf numFmtId="3" fontId="1" fillId="0" borderId="11" xfId="0" applyNumberFormat="1" applyFont="1" applyBorder="1" applyAlignment="1">
      <alignment/>
    </xf>
    <xf numFmtId="3" fontId="1" fillId="0" borderId="12" xfId="0" applyNumberFormat="1" applyFont="1" applyBorder="1" applyAlignment="1">
      <alignment/>
    </xf>
    <xf numFmtId="168" fontId="1" fillId="0" borderId="11" xfId="0" applyNumberFormat="1" applyFont="1" applyBorder="1" applyAlignment="1">
      <alignment/>
    </xf>
    <xf numFmtId="3" fontId="1" fillId="0" borderId="11" xfId="0" applyNumberFormat="1" applyFont="1" applyBorder="1" applyAlignment="1">
      <alignment horizontal="right"/>
    </xf>
    <xf numFmtId="3" fontId="1" fillId="0" borderId="12" xfId="0" applyNumberFormat="1" applyFont="1" applyBorder="1" applyAlignment="1">
      <alignment horizontal="right"/>
    </xf>
    <xf numFmtId="3" fontId="1" fillId="0" borderId="0" xfId="0" applyNumberFormat="1" applyFont="1" applyAlignment="1">
      <alignment/>
    </xf>
    <xf numFmtId="0" fontId="1" fillId="0" borderId="13" xfId="0" applyFont="1" applyBorder="1" applyAlignment="1">
      <alignment/>
    </xf>
    <xf numFmtId="0" fontId="1" fillId="0" borderId="10"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3" fontId="1" fillId="0" borderId="17" xfId="0" applyNumberFormat="1" applyFont="1" applyBorder="1" applyAlignment="1">
      <alignment/>
    </xf>
    <xf numFmtId="3" fontId="1" fillId="0" borderId="18" xfId="0" applyNumberFormat="1" applyFont="1" applyBorder="1" applyAlignment="1">
      <alignment/>
    </xf>
    <xf numFmtId="0" fontId="0" fillId="0" borderId="0" xfId="0" applyAlignment="1">
      <alignment/>
    </xf>
    <xf numFmtId="0" fontId="1" fillId="0" borderId="0" xfId="0" applyFont="1" applyAlignment="1">
      <alignment/>
    </xf>
    <xf numFmtId="0" fontId="1" fillId="0" borderId="4" xfId="0" applyFont="1" applyBorder="1" applyAlignment="1">
      <alignment horizontal="left" vertical="top"/>
    </xf>
    <xf numFmtId="0" fontId="3" fillId="0" borderId="0" xfId="0" applyFont="1" applyAlignment="1">
      <alignment/>
    </xf>
    <xf numFmtId="37" fontId="1" fillId="0" borderId="11" xfId="0" applyNumberFormat="1" applyFont="1" applyBorder="1" applyAlignment="1">
      <alignment/>
    </xf>
    <xf numFmtId="37" fontId="1" fillId="0" borderId="17" xfId="0" applyNumberFormat="1" applyFont="1" applyBorder="1" applyAlignment="1">
      <alignment/>
    </xf>
    <xf numFmtId="0" fontId="4" fillId="0" borderId="0" xfId="0" applyFont="1" applyAlignment="1">
      <alignment/>
    </xf>
    <xf numFmtId="37" fontId="0" fillId="0" borderId="0" xfId="0" applyNumberFormat="1" applyAlignment="1">
      <alignment/>
    </xf>
    <xf numFmtId="37" fontId="5" fillId="0" borderId="0" xfId="0" applyNumberFormat="1" applyFont="1" applyBorder="1" applyAlignment="1">
      <alignment/>
    </xf>
    <xf numFmtId="165" fontId="1" fillId="0" borderId="13" xfId="15" applyNumberFormat="1" applyFont="1" applyBorder="1" applyAlignment="1">
      <alignment/>
    </xf>
    <xf numFmtId="0" fontId="1" fillId="0" borderId="19" xfId="0" applyFont="1" applyBorder="1" applyAlignment="1">
      <alignment/>
    </xf>
    <xf numFmtId="37" fontId="1" fillId="0" borderId="11" xfId="0" applyNumberFormat="1" applyFont="1" applyBorder="1" applyAlignment="1">
      <alignment horizontal="center"/>
    </xf>
    <xf numFmtId="0" fontId="1" fillId="0" borderId="11" xfId="0" applyFont="1" applyBorder="1" applyAlignment="1" quotePrefix="1">
      <alignment horizontal="center"/>
    </xf>
    <xf numFmtId="37" fontId="1" fillId="0" borderId="11" xfId="0" applyNumberFormat="1" applyFont="1" applyBorder="1" applyAlignment="1" quotePrefix="1">
      <alignment horizontal="center"/>
    </xf>
    <xf numFmtId="0" fontId="0" fillId="0" borderId="0" xfId="0" applyAlignment="1">
      <alignment wrapText="1"/>
    </xf>
    <xf numFmtId="0" fontId="1" fillId="0" borderId="11" xfId="0" applyFont="1" applyBorder="1" applyAlignment="1" quotePrefix="1">
      <alignment horizontal="left"/>
    </xf>
    <xf numFmtId="0" fontId="1" fillId="0" borderId="11" xfId="0" applyFont="1" applyBorder="1" applyAlignment="1" quotePrefix="1">
      <alignment/>
    </xf>
    <xf numFmtId="37" fontId="1" fillId="0" borderId="11" xfId="0" applyNumberFormat="1" applyFont="1" applyBorder="1" applyAlignment="1">
      <alignment horizontal="right"/>
    </xf>
    <xf numFmtId="0" fontId="1" fillId="0" borderId="0" xfId="0" applyFont="1" applyBorder="1" applyAlignment="1">
      <alignment horizontal="left" wrapText="1"/>
    </xf>
    <xf numFmtId="0" fontId="0" fillId="0" borderId="0" xfId="0" applyAlignment="1">
      <alignment wrapText="1"/>
    </xf>
    <xf numFmtId="0" fontId="0" fillId="0" borderId="5" xfId="0" applyBorder="1" applyAlignment="1">
      <alignment wrapText="1"/>
    </xf>
    <xf numFmtId="0" fontId="1"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7"/>
  <sheetViews>
    <sheetView tabSelected="1" workbookViewId="0" topLeftCell="A1">
      <selection activeCell="A1" sqref="A1"/>
    </sheetView>
  </sheetViews>
  <sheetFormatPr defaultColWidth="9.140625" defaultRowHeight="12.75"/>
  <cols>
    <col min="1" max="1" width="5.28125" style="0" customWidth="1"/>
    <col min="2" max="2" width="15.7109375" style="0" customWidth="1"/>
    <col min="3" max="3" width="11.421875" style="0" customWidth="1"/>
    <col min="4" max="5" width="13.140625" style="0" customWidth="1"/>
    <col min="6" max="6" width="14.28125" style="0" customWidth="1"/>
    <col min="7" max="8" width="14.57421875" style="0" customWidth="1"/>
    <col min="9" max="11" width="10.57421875" style="0" customWidth="1"/>
  </cols>
  <sheetData>
    <row r="1" spans="2:8" s="36" customFormat="1" ht="13.5">
      <c r="B1" s="37"/>
      <c r="C1" s="37"/>
      <c r="D1" s="5" t="s">
        <v>0</v>
      </c>
      <c r="E1" s="5"/>
      <c r="F1" s="5"/>
      <c r="G1" s="37"/>
      <c r="H1" s="37"/>
    </row>
    <row r="2" spans="1:9" ht="14.25" thickBot="1">
      <c r="A2" s="5"/>
      <c r="B2" s="5"/>
      <c r="C2" s="5"/>
      <c r="D2" s="5"/>
      <c r="E2" s="5"/>
      <c r="F2" s="5"/>
      <c r="G2" s="5"/>
      <c r="H2" s="5"/>
      <c r="I2" s="2"/>
    </row>
    <row r="3" spans="1:9" ht="14.25" thickTop="1">
      <c r="A3" s="6" t="s">
        <v>31</v>
      </c>
      <c r="B3" s="7"/>
      <c r="C3" s="8"/>
      <c r="D3" s="8"/>
      <c r="E3" s="8"/>
      <c r="F3" s="8"/>
      <c r="G3" s="8"/>
      <c r="H3" s="9"/>
      <c r="I3" s="2"/>
    </row>
    <row r="4" spans="1:9" ht="13.5">
      <c r="A4" s="38" t="s">
        <v>1</v>
      </c>
      <c r="B4" s="54" t="s">
        <v>29</v>
      </c>
      <c r="C4" s="55"/>
      <c r="D4" s="55"/>
      <c r="E4" s="55"/>
      <c r="F4" s="55"/>
      <c r="G4" s="55"/>
      <c r="H4" s="56"/>
      <c r="I4" s="2"/>
    </row>
    <row r="5" spans="1:8" ht="13.5">
      <c r="A5" s="10" t="s">
        <v>28</v>
      </c>
      <c r="B5" s="11"/>
      <c r="C5" s="11"/>
      <c r="D5" s="11"/>
      <c r="E5" s="11"/>
      <c r="F5" s="11"/>
      <c r="G5" s="11"/>
      <c r="H5" s="12"/>
    </row>
    <row r="6" spans="1:8" ht="13.5">
      <c r="A6" s="10" t="s">
        <v>23</v>
      </c>
      <c r="B6" s="11"/>
      <c r="C6" s="11"/>
      <c r="D6" s="11"/>
      <c r="E6" s="11"/>
      <c r="F6" s="11"/>
      <c r="G6" s="11"/>
      <c r="H6" s="12"/>
    </row>
    <row r="7" spans="1:8" ht="14.25" thickBot="1">
      <c r="A7" s="13" t="s">
        <v>24</v>
      </c>
      <c r="B7" s="14"/>
      <c r="C7" s="14"/>
      <c r="D7" s="14"/>
      <c r="E7" s="14"/>
      <c r="F7" s="14"/>
      <c r="G7" s="14"/>
      <c r="H7" s="15"/>
    </row>
    <row r="8" spans="1:8" ht="14.25" thickTop="1">
      <c r="A8" s="16"/>
      <c r="B8" s="11" t="s">
        <v>2</v>
      </c>
      <c r="C8" s="16"/>
      <c r="D8" s="11"/>
      <c r="E8" s="11"/>
      <c r="F8" s="11"/>
      <c r="G8" s="11"/>
      <c r="H8" s="11"/>
    </row>
    <row r="9" spans="1:8" ht="13.5">
      <c r="A9" s="16"/>
      <c r="B9" s="16"/>
      <c r="C9" s="16"/>
      <c r="D9" s="16"/>
      <c r="E9" s="16"/>
      <c r="F9" s="16"/>
      <c r="G9" s="16"/>
      <c r="H9" s="16"/>
    </row>
    <row r="10" spans="1:8" ht="13.5">
      <c r="A10" s="16"/>
      <c r="B10" s="11" t="s">
        <v>3</v>
      </c>
      <c r="C10" s="16"/>
      <c r="D10" s="16"/>
      <c r="E10" s="16"/>
      <c r="F10" s="16"/>
      <c r="G10" s="16"/>
      <c r="H10" s="16"/>
    </row>
    <row r="11" spans="1:8" ht="13.5">
      <c r="A11" s="17"/>
      <c r="B11" s="18" t="s">
        <v>4</v>
      </c>
      <c r="C11" s="19" t="s">
        <v>5</v>
      </c>
      <c r="D11" s="19" t="s">
        <v>6</v>
      </c>
      <c r="E11" s="19" t="s">
        <v>18</v>
      </c>
      <c r="F11" s="19" t="s">
        <v>19</v>
      </c>
      <c r="G11" s="19" t="s">
        <v>20</v>
      </c>
      <c r="H11" s="20" t="s">
        <v>21</v>
      </c>
    </row>
    <row r="12" spans="1:8" ht="13.5">
      <c r="A12" s="17"/>
      <c r="B12" s="18"/>
      <c r="C12" s="19" t="s">
        <v>7</v>
      </c>
      <c r="D12" s="19" t="s">
        <v>8</v>
      </c>
      <c r="E12" s="19">
        <v>2006</v>
      </c>
      <c r="F12" s="19">
        <v>2007</v>
      </c>
      <c r="G12" s="19">
        <v>2008</v>
      </c>
      <c r="H12" s="20">
        <v>2009</v>
      </c>
    </row>
    <row r="13" spans="1:8" s="39" customFormat="1" ht="13.5">
      <c r="A13" s="17" t="s">
        <v>25</v>
      </c>
      <c r="B13" s="18"/>
      <c r="C13" s="52" t="s">
        <v>27</v>
      </c>
      <c r="D13" s="52" t="s">
        <v>26</v>
      </c>
      <c r="E13" s="40">
        <f>E22</f>
        <v>37259</v>
      </c>
      <c r="F13" s="22">
        <f>F22</f>
        <v>57565.155</v>
      </c>
      <c r="G13" s="22">
        <f>G22</f>
        <v>59292.10965</v>
      </c>
      <c r="H13" s="23">
        <f>H22</f>
        <v>61070.8729395</v>
      </c>
    </row>
    <row r="14" spans="1:8" s="39" customFormat="1" ht="13.5">
      <c r="A14" s="17"/>
      <c r="B14" s="18"/>
      <c r="C14" s="24"/>
      <c r="D14" s="21"/>
      <c r="E14" s="21"/>
      <c r="F14" s="22"/>
      <c r="G14" s="22"/>
      <c r="H14" s="23"/>
    </row>
    <row r="15" spans="1:8" s="39" customFormat="1" ht="13.5">
      <c r="A15" s="17"/>
      <c r="B15" s="18"/>
      <c r="C15" s="24"/>
      <c r="D15" s="21"/>
      <c r="E15" s="21"/>
      <c r="F15" s="25"/>
      <c r="G15" s="25"/>
      <c r="H15" s="26"/>
    </row>
    <row r="16" spans="1:8" ht="13.5">
      <c r="A16" s="17"/>
      <c r="B16" s="18" t="s">
        <v>9</v>
      </c>
      <c r="C16" s="21"/>
      <c r="D16" s="21"/>
      <c r="E16" s="22">
        <f>SUM(E13:E15)</f>
        <v>37259</v>
      </c>
      <c r="F16" s="22">
        <f>SUM(F13:F15)</f>
        <v>57565.155</v>
      </c>
      <c r="G16" s="22">
        <f>SUM(G13:G15)</f>
        <v>59292.10965</v>
      </c>
      <c r="H16" s="23">
        <f>SUM(H13:H15)</f>
        <v>61070.8729395</v>
      </c>
    </row>
    <row r="17" spans="1:8" ht="13.5">
      <c r="A17" s="16"/>
      <c r="B17" s="16"/>
      <c r="C17" s="16"/>
      <c r="D17" s="16"/>
      <c r="E17" s="16"/>
      <c r="F17" s="27"/>
      <c r="G17" s="27"/>
      <c r="H17" s="27"/>
    </row>
    <row r="18" spans="1:8" ht="13.5">
      <c r="A18" s="16"/>
      <c r="B18" s="16"/>
      <c r="C18" s="16"/>
      <c r="D18" s="16"/>
      <c r="E18" s="16"/>
      <c r="F18" s="16"/>
      <c r="G18" s="16"/>
      <c r="H18" s="16"/>
    </row>
    <row r="19" spans="1:8" ht="13.5">
      <c r="A19" s="11" t="s">
        <v>10</v>
      </c>
      <c r="B19" s="11"/>
      <c r="C19" s="11"/>
      <c r="D19" s="16"/>
      <c r="E19" s="16"/>
      <c r="F19" s="16"/>
      <c r="G19" s="16"/>
      <c r="H19" s="16"/>
    </row>
    <row r="20" spans="1:8" ht="13.5">
      <c r="A20" s="17"/>
      <c r="B20" s="18" t="s">
        <v>4</v>
      </c>
      <c r="C20" s="19" t="s">
        <v>5</v>
      </c>
      <c r="D20" s="19" t="s">
        <v>11</v>
      </c>
      <c r="E20" s="19" t="s">
        <v>18</v>
      </c>
      <c r="F20" s="19" t="s">
        <v>19</v>
      </c>
      <c r="G20" s="19" t="s">
        <v>20</v>
      </c>
      <c r="H20" s="20" t="s">
        <v>21</v>
      </c>
    </row>
    <row r="21" spans="1:8" ht="13.5">
      <c r="A21" s="17"/>
      <c r="B21" s="28"/>
      <c r="C21" s="19" t="s">
        <v>7</v>
      </c>
      <c r="D21" s="19"/>
      <c r="E21" s="19">
        <v>2006</v>
      </c>
      <c r="F21" s="19">
        <v>2007</v>
      </c>
      <c r="G21" s="19">
        <v>2008</v>
      </c>
      <c r="H21" s="20">
        <v>2009</v>
      </c>
    </row>
    <row r="22" spans="1:8" s="39" customFormat="1" ht="13.5">
      <c r="A22" s="17" t="s">
        <v>25</v>
      </c>
      <c r="B22" s="28"/>
      <c r="C22" s="46">
        <v>5511</v>
      </c>
      <c r="D22" s="51" t="s">
        <v>26</v>
      </c>
      <c r="E22" s="53">
        <v>37259</v>
      </c>
      <c r="F22" s="22">
        <f>(E22/(8/12))*1.03</f>
        <v>57565.155</v>
      </c>
      <c r="G22" s="22">
        <f>F22*1.03</f>
        <v>59292.10965</v>
      </c>
      <c r="H22" s="23">
        <f>G22*1.03</f>
        <v>61070.8729395</v>
      </c>
    </row>
    <row r="23" spans="1:8" s="39" customFormat="1" ht="13.5">
      <c r="A23" s="17"/>
      <c r="B23" s="28"/>
      <c r="C23" s="24"/>
      <c r="D23" s="48"/>
      <c r="E23" s="49"/>
      <c r="F23" s="25"/>
      <c r="G23" s="25"/>
      <c r="H23" s="26"/>
    </row>
    <row r="24" spans="1:8" s="39" customFormat="1" ht="13.5">
      <c r="A24" s="17"/>
      <c r="B24" s="28"/>
      <c r="C24" s="21"/>
      <c r="D24" s="21"/>
      <c r="E24" s="40"/>
      <c r="F24" s="22"/>
      <c r="G24" s="22"/>
      <c r="H24" s="23"/>
    </row>
    <row r="25" spans="1:8" ht="13.5">
      <c r="A25" s="17"/>
      <c r="B25" s="18" t="s">
        <v>12</v>
      </c>
      <c r="C25" s="21"/>
      <c r="D25" s="21"/>
      <c r="E25" s="40">
        <f>SUM(E22:E24)</f>
        <v>37259</v>
      </c>
      <c r="F25" s="22">
        <f>SUM(F22:F24)</f>
        <v>57565.155</v>
      </c>
      <c r="G25" s="22">
        <f>SUM(G22:G24)</f>
        <v>59292.10965</v>
      </c>
      <c r="H25" s="23">
        <f>SUM(H22:H24)</f>
        <v>61070.8729395</v>
      </c>
    </row>
    <row r="26" spans="1:8" ht="13.5">
      <c r="A26" s="16"/>
      <c r="B26" s="16"/>
      <c r="C26" s="16"/>
      <c r="D26" s="16"/>
      <c r="E26" s="16"/>
      <c r="F26" s="27"/>
      <c r="G26" s="27"/>
      <c r="H26" s="27"/>
    </row>
    <row r="27" spans="1:8" ht="13.5">
      <c r="A27" s="16"/>
      <c r="B27" s="16"/>
      <c r="C27" s="16"/>
      <c r="D27" s="16"/>
      <c r="E27" s="16"/>
      <c r="F27" s="16"/>
      <c r="G27" s="16"/>
      <c r="H27" s="16"/>
    </row>
    <row r="28" spans="1:8" ht="13.5">
      <c r="A28" s="11" t="s">
        <v>13</v>
      </c>
      <c r="B28" s="11"/>
      <c r="C28" s="11"/>
      <c r="D28" s="11"/>
      <c r="E28" s="11"/>
      <c r="F28" s="16"/>
      <c r="G28" s="16"/>
      <c r="H28" s="16"/>
    </row>
    <row r="29" spans="1:11" ht="13.5">
      <c r="A29" s="17"/>
      <c r="B29" s="18"/>
      <c r="C29" s="29"/>
      <c r="D29" s="30"/>
      <c r="E29" s="19" t="s">
        <v>18</v>
      </c>
      <c r="F29" s="19" t="s">
        <v>19</v>
      </c>
      <c r="G29" s="19" t="s">
        <v>20</v>
      </c>
      <c r="H29" s="20" t="s">
        <v>21</v>
      </c>
      <c r="I29" s="4"/>
      <c r="J29" s="4"/>
      <c r="K29" s="4"/>
    </row>
    <row r="30" spans="1:11" ht="13.5">
      <c r="A30" s="17"/>
      <c r="B30" s="18"/>
      <c r="C30" s="29"/>
      <c r="D30" s="30"/>
      <c r="E30" s="19">
        <v>2006</v>
      </c>
      <c r="F30" s="19">
        <v>2007</v>
      </c>
      <c r="G30" s="19">
        <v>2008</v>
      </c>
      <c r="H30" s="20">
        <v>2009</v>
      </c>
      <c r="I30" s="4"/>
      <c r="J30" s="4"/>
      <c r="K30" s="4"/>
    </row>
    <row r="31" spans="1:11" ht="13.5">
      <c r="A31" s="17" t="s">
        <v>14</v>
      </c>
      <c r="B31" s="18"/>
      <c r="C31" s="18"/>
      <c r="D31" s="28"/>
      <c r="E31" s="45">
        <f>E22</f>
        <v>37259</v>
      </c>
      <c r="F31" s="22">
        <f>F22</f>
        <v>57565.155</v>
      </c>
      <c r="G31" s="22">
        <f>G22</f>
        <v>59292.10965</v>
      </c>
      <c r="H31" s="23">
        <f>H22</f>
        <v>61070.8729395</v>
      </c>
      <c r="I31" s="3"/>
      <c r="J31" s="3"/>
      <c r="K31" s="3"/>
    </row>
    <row r="32" spans="1:11" ht="13.5">
      <c r="A32" s="17" t="s">
        <v>15</v>
      </c>
      <c r="B32" s="18"/>
      <c r="C32" s="18"/>
      <c r="D32" s="28"/>
      <c r="E32" s="28"/>
      <c r="F32" s="22"/>
      <c r="G32" s="22"/>
      <c r="H32" s="23"/>
      <c r="I32" s="3"/>
      <c r="J32" s="3"/>
      <c r="K32" s="3"/>
    </row>
    <row r="33" spans="1:9" ht="13.5">
      <c r="A33" s="17" t="s">
        <v>16</v>
      </c>
      <c r="B33" s="18"/>
      <c r="C33" s="18"/>
      <c r="D33" s="28"/>
      <c r="E33" s="28"/>
      <c r="F33" s="22"/>
      <c r="G33" s="21"/>
      <c r="H33" s="23"/>
      <c r="I33" s="1"/>
    </row>
    <row r="34" spans="1:8" ht="13.5">
      <c r="A34" s="17" t="s">
        <v>17</v>
      </c>
      <c r="B34" s="18"/>
      <c r="C34" s="18"/>
      <c r="D34" s="28"/>
      <c r="E34" s="47"/>
      <c r="F34" s="22"/>
      <c r="G34" s="22"/>
      <c r="H34" s="23"/>
    </row>
    <row r="35" spans="1:11" ht="14.25" thickBot="1">
      <c r="A35" s="31" t="s">
        <v>12</v>
      </c>
      <c r="B35" s="32"/>
      <c r="C35" s="32"/>
      <c r="D35" s="33"/>
      <c r="E35" s="41">
        <f>SUM(E31:E34)</f>
        <v>37259</v>
      </c>
      <c r="F35" s="34">
        <f>SUM(F31:F34)</f>
        <v>57565.155</v>
      </c>
      <c r="G35" s="34">
        <f>SUM(G31:G34)</f>
        <v>59292.10965</v>
      </c>
      <c r="H35" s="35">
        <f>SUM(H31:H34)</f>
        <v>61070.8729395</v>
      </c>
      <c r="I35" s="1"/>
      <c r="J35" s="1"/>
      <c r="K35" s="1"/>
    </row>
    <row r="36" spans="1:11" ht="14.25" thickTop="1">
      <c r="A36" s="16"/>
      <c r="B36" s="16"/>
      <c r="C36" s="16"/>
      <c r="D36" s="16"/>
      <c r="E36" s="16"/>
      <c r="F36" s="27"/>
      <c r="G36" s="27"/>
      <c r="H36" s="27"/>
      <c r="I36" s="1"/>
      <c r="J36" s="1"/>
      <c r="K36" s="1"/>
    </row>
    <row r="37" spans="1:11" ht="13.5">
      <c r="A37" s="16"/>
      <c r="B37" s="16"/>
      <c r="C37" s="16"/>
      <c r="D37" s="16"/>
      <c r="E37" s="16"/>
      <c r="F37" s="27"/>
      <c r="G37" s="27"/>
      <c r="H37" s="27"/>
      <c r="I37" s="1"/>
      <c r="J37" s="1"/>
      <c r="K37" s="1"/>
    </row>
    <row r="38" spans="1:11" ht="13.5">
      <c r="A38" s="16" t="s">
        <v>22</v>
      </c>
      <c r="B38" s="16"/>
      <c r="C38" s="16"/>
      <c r="D38" s="16"/>
      <c r="E38" s="16"/>
      <c r="F38" s="27"/>
      <c r="G38" s="27"/>
      <c r="H38" s="27"/>
      <c r="I38" s="1"/>
      <c r="J38" s="1"/>
      <c r="K38" s="1"/>
    </row>
    <row r="39" spans="1:8" ht="72.75" customHeight="1">
      <c r="A39" s="57" t="s">
        <v>30</v>
      </c>
      <c r="B39" s="57"/>
      <c r="C39" s="57"/>
      <c r="D39" s="57"/>
      <c r="E39" s="57"/>
      <c r="F39" s="57"/>
      <c r="G39" s="57"/>
      <c r="H39" s="57"/>
    </row>
    <row r="40" spans="1:8" ht="13.5">
      <c r="A40" s="42"/>
      <c r="B40" s="16"/>
      <c r="C40" s="16"/>
      <c r="D40" s="16"/>
      <c r="E40" s="16"/>
      <c r="F40" s="27"/>
      <c r="G40" s="27"/>
      <c r="H40" s="27"/>
    </row>
    <row r="42" ht="12.75">
      <c r="A42" s="50"/>
    </row>
    <row r="43" ht="12.75">
      <c r="B43" s="43"/>
    </row>
    <row r="44" ht="12.75">
      <c r="B44" s="43"/>
    </row>
    <row r="45" ht="12.75">
      <c r="B45" s="43"/>
    </row>
    <row r="46" ht="12.75">
      <c r="B46" s="43"/>
    </row>
    <row r="47" ht="12.75">
      <c r="B47" s="44"/>
    </row>
  </sheetData>
  <mergeCells count="2">
    <mergeCell ref="B4:H4"/>
    <mergeCell ref="A39:H39"/>
  </mergeCells>
  <printOptions horizontalCentered="1"/>
  <pageMargins left="0.75" right="0.75" top="1.11" bottom="1" header="0.5" footer="0.5"/>
  <pageSetup fitToHeight="1" fitToWidth="1" orientation="portrait" scale="89" r:id="rId1"/>
  <headerFooter alignWithMargins="0">
    <oddFooter>&amp;L&amp;8&amp;F, &amp;A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Branigan</dc:creator>
  <cp:keywords/>
  <dc:description/>
  <cp:lastModifiedBy>walshj</cp:lastModifiedBy>
  <cp:lastPrinted>2006-05-23T01:11:36Z</cp:lastPrinted>
  <dcterms:created xsi:type="dcterms:W3CDTF">1999-07-20T00:45:31Z</dcterms:created>
  <dcterms:modified xsi:type="dcterms:W3CDTF">2006-05-26T20:33:36Z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2062465498</vt:i4>
  </property>
  <property fmtid="{D5CDD505-2E9C-101B-9397-08002B2CF9AE}" pid="3" name="_EmailSubject">
    <vt:lpwstr>2nd Qtr Omnibus Status</vt:lpwstr>
  </property>
  <property fmtid="{D5CDD505-2E9C-101B-9397-08002B2CF9AE}" pid="4" name="_AuthorEmail">
    <vt:lpwstr>Ryan.Sanders@METROKC.GOV</vt:lpwstr>
  </property>
  <property fmtid="{D5CDD505-2E9C-101B-9397-08002B2CF9AE}" pid="5" name="_AuthorEmailDisplayName">
    <vt:lpwstr>Sanders, Ryan</vt:lpwstr>
  </property>
  <property fmtid="{D5CDD505-2E9C-101B-9397-08002B2CF9AE}" pid="6" name="_PreviousAdHocReviewCycleID">
    <vt:i4>-1513672778</vt:i4>
  </property>
  <property fmtid="{D5CDD505-2E9C-101B-9397-08002B2CF9AE}" pid="7" name="_ReviewingToolsShownOnce">
    <vt:lpwstr/>
  </property>
</Properties>
</file>