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5" yWindow="1680" windowWidth="15195" windowHeight="8190" activeTab="0"/>
  </bookViews>
  <sheets>
    <sheet name="Fiscal Note" sheetId="1" r:id="rId1"/>
  </sheets>
  <definedNames>
    <definedName name="_xlnm.Print_Area" localSheetId="0">'Fiscal Note'!$A$1:$H$42</definedName>
  </definedNames>
  <calcPr fullCalcOnLoad="1"/>
</workbook>
</file>

<file path=xl/sharedStrings.xml><?xml version="1.0" encoding="utf-8"?>
<sst xmlns="http://schemas.openxmlformats.org/spreadsheetml/2006/main" count="55" uniqueCount="40">
  <si>
    <t>FISCAL NOTE</t>
  </si>
  <si>
    <t>Ordinance/Motion No.   00-</t>
  </si>
  <si>
    <t>Note Prepared By:  Amor Amante</t>
  </si>
  <si>
    <t>Note Reviewed By:   Dana Ritter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</si>
  <si>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</si>
  <si>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</si>
  <si>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</si>
  <si>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</si>
  <si>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</si>
  <si>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</si>
  <si>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</si>
  <si>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</si>
  <si>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</si>
  <si>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</si>
  <si>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>Substance Abuse Fund</t>
  </si>
  <si>
    <t xml:space="preserve">TOTAL </t>
  </si>
  <si>
    <t>Expenditures from:</t>
  </si>
  <si>
    <t>Department</t>
  </si>
  <si>
    <t>TOTAL</t>
  </si>
  <si>
    <t>Expenditures by Categories</t>
  </si>
  <si>
    <t>Salaries</t>
  </si>
  <si>
    <t>Flex Benefits</t>
  </si>
  <si>
    <t>FICA</t>
  </si>
  <si>
    <t>Retirement</t>
  </si>
  <si>
    <t>Industrial Insurance</t>
  </si>
  <si>
    <t>Assumptions:</t>
  </si>
  <si>
    <t xml:space="preserve">     FICA assumes 7.65% of salaries</t>
  </si>
  <si>
    <t xml:space="preserve">     Retirement assumes 7.25% of salaries</t>
  </si>
  <si>
    <t xml:space="preserve">     Industrial insurance assumes same amount as 2012 rates.</t>
  </si>
  <si>
    <t>Impact of the above legislation on the fiscal affairs of King County is estimated to be:</t>
  </si>
  <si>
    <t xml:space="preserve">       for a Chemical Dependency Screener.</t>
  </si>
  <si>
    <t xml:space="preserve">     Current Year - Increase represents the difference between the current .80 FTE position and a 1.0 FTE position </t>
  </si>
  <si>
    <t>(revenue comes from the City of Seattle)</t>
  </si>
  <si>
    <t>2nd Omnibus Supplemental 2012</t>
  </si>
  <si>
    <t>Title:   0.20 FTE increase for a Chemical Dependency Screener</t>
  </si>
  <si>
    <t xml:space="preserve">     Salary - assumes 4.5% increase in 2nd year and 3rd year.</t>
  </si>
  <si>
    <t>A96000</t>
  </si>
  <si>
    <t>Affected Agency and/or Agencies:   DCHS MHCADS Substance Abuse, Emergency Services Patrol</t>
  </si>
  <si>
    <t>Overtime</t>
  </si>
  <si>
    <t xml:space="preserve">     This position will reduce ongoing overtime costs.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</si>
</sst>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&quot;$&quot;* #,##0_);_(&quot;$&quot;* \(#,##0\);_(&quot;$&quot;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5" fontId="5" fillId="0" borderId="25" xfId="44" applyNumberFormat="1" applyFont="1" applyBorder="1" applyAlignment="1">
      <alignment/>
    </xf>
    <xf numFmtId="165" fontId="5" fillId="0" borderId="26" xfId="44" applyNumberFormat="1" applyFont="1" applyBorder="1" applyAlignment="1">
      <alignment/>
    </xf>
    <xf numFmtId="165" fontId="5" fillId="0" borderId="27" xfId="44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2" fillId="0" borderId="31" xfId="0" applyFont="1" applyBorder="1" applyAlignment="1">
      <alignment/>
    </xf>
    <xf numFmtId="165" fontId="5" fillId="0" borderId="25" xfId="44" applyNumberFormat="1" applyFont="1" applyBorder="1" applyAlignment="1">
      <alignment/>
    </xf>
    <xf numFmtId="0" fontId="2" fillId="0" borderId="25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65" fontId="7" fillId="0" borderId="25" xfId="44" applyNumberFormat="1" applyFont="1" applyBorder="1" applyAlignment="1">
      <alignment horizontal="center"/>
    </xf>
    <xf numFmtId="165" fontId="7" fillId="0" borderId="26" xfId="44" applyNumberFormat="1" applyFont="1" applyBorder="1" applyAlignment="1">
      <alignment horizontal="center"/>
    </xf>
    <xf numFmtId="165" fontId="7" fillId="0" borderId="27" xfId="44" applyNumberFormat="1" applyFont="1" applyBorder="1" applyAlignment="1">
      <alignment horizontal="center"/>
    </xf>
    <xf numFmtId="165" fontId="2" fillId="0" borderId="25" xfId="44" applyNumberFormat="1" applyFont="1" applyBorder="1" applyAlignment="1">
      <alignment/>
    </xf>
    <xf numFmtId="165" fontId="2" fillId="0" borderId="26" xfId="44" applyNumberFormat="1" applyFont="1" applyBorder="1" applyAlignment="1">
      <alignment/>
    </xf>
    <xf numFmtId="165" fontId="2" fillId="0" borderId="27" xfId="44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165" fontId="2" fillId="0" borderId="36" xfId="44" applyNumberFormat="1" applyFont="1" applyBorder="1" applyAlignment="1">
      <alignment/>
    </xf>
    <xf numFmtId="165" fontId="2" fillId="0" borderId="37" xfId="44" applyNumberFormat="1" applyFont="1" applyBorder="1" applyAlignment="1">
      <alignment/>
    </xf>
    <xf numFmtId="165" fontId="2" fillId="0" borderId="38" xfId="44" applyNumberFormat="1" applyFont="1" applyBorder="1" applyAlignment="1">
      <alignment/>
    </xf>
    <xf numFmtId="0" fontId="2" fillId="0" borderId="39" xfId="0" applyFont="1" applyBorder="1" applyAlignment="1">
      <alignment/>
    </xf>
    <xf numFmtId="165" fontId="5" fillId="0" borderId="30" xfId="44" applyNumberFormat="1" applyFont="1" applyBorder="1" applyAlignment="1">
      <alignment/>
    </xf>
    <xf numFmtId="165" fontId="5" fillId="0" borderId="40" xfId="44" applyNumberFormat="1" applyFont="1" applyBorder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65" fontId="2" fillId="0" borderId="25" xfId="44" applyNumberFormat="1" applyFont="1" applyBorder="1" applyAlignment="1">
      <alignment horizontal="right"/>
    </xf>
    <xf numFmtId="165" fontId="2" fillId="0" borderId="25" xfId="44" applyNumberFormat="1" applyFont="1" applyBorder="1" applyAlignment="1">
      <alignment/>
    </xf>
    <xf numFmtId="165" fontId="2" fillId="0" borderId="26" xfId="44" applyNumberFormat="1" applyFont="1" applyBorder="1" applyAlignment="1">
      <alignment/>
    </xf>
    <xf numFmtId="165" fontId="2" fillId="0" borderId="27" xfId="44" applyNumberFormat="1" applyFont="1" applyBorder="1" applyAlignment="1">
      <alignment/>
    </xf>
    <xf numFmtId="165" fontId="2" fillId="0" borderId="26" xfId="44" applyNumberFormat="1" applyFont="1" applyBorder="1" applyAlignment="1">
      <alignment horizontal="right"/>
    </xf>
    <xf numFmtId="165" fontId="2" fillId="0" borderId="27" xfId="44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3">
      <selection activeCell="L24" sqref="L23:L24"/>
    </sheetView>
  </sheetViews>
  <sheetFormatPr defaultColWidth="9.140625" defaultRowHeight="1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5.7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8" t="s">
        <v>33</v>
      </c>
      <c r="D3" s="9"/>
      <c r="E3" s="9"/>
      <c r="F3" s="9"/>
      <c r="G3" s="9"/>
      <c r="H3" s="10"/>
      <c r="I3" s="6"/>
    </row>
    <row r="4" spans="1:9" ht="18" customHeight="1">
      <c r="A4" s="11" t="s">
        <v>34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37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2</v>
      </c>
      <c r="B6" s="16"/>
      <c r="C6" s="16"/>
      <c r="D6" s="16"/>
      <c r="E6" s="16"/>
      <c r="F6" s="16"/>
      <c r="G6" s="16"/>
      <c r="H6" s="17"/>
    </row>
    <row r="7" spans="1:8" ht="18" customHeight="1" thickBot="1">
      <c r="A7" s="18" t="s">
        <v>3</v>
      </c>
      <c r="B7" s="19"/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29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4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5</v>
      </c>
      <c r="B11" s="24"/>
      <c r="C11" s="25" t="s">
        <v>6</v>
      </c>
      <c r="D11" s="25" t="s">
        <v>7</v>
      </c>
      <c r="E11" s="25" t="s">
        <v>8</v>
      </c>
      <c r="F11" s="25" t="s">
        <v>9</v>
      </c>
      <c r="G11" s="26" t="s">
        <v>10</v>
      </c>
      <c r="H11" s="27" t="s">
        <v>11</v>
      </c>
    </row>
    <row r="12" spans="1:8" ht="18" customHeight="1">
      <c r="A12" s="28"/>
      <c r="B12" s="29"/>
      <c r="C12" s="30" t="s">
        <v>12</v>
      </c>
      <c r="D12" s="30" t="s">
        <v>13</v>
      </c>
      <c r="E12" s="31"/>
      <c r="F12" s="31"/>
      <c r="G12" s="32"/>
      <c r="H12" s="33"/>
    </row>
    <row r="13" spans="1:8" ht="18" customHeight="1">
      <c r="A13" s="28" t="s">
        <v>14</v>
      </c>
      <c r="B13" s="29"/>
      <c r="C13" s="34">
        <v>1260</v>
      </c>
      <c r="D13" s="30">
        <v>43355</v>
      </c>
      <c r="E13" s="35">
        <v>0</v>
      </c>
      <c r="F13" s="35">
        <v>0</v>
      </c>
      <c r="G13" s="36">
        <v>0</v>
      </c>
      <c r="H13" s="37">
        <v>0</v>
      </c>
    </row>
    <row r="14" spans="1:8" ht="18" customHeight="1">
      <c r="A14" s="28" t="s">
        <v>32</v>
      </c>
      <c r="B14" s="29"/>
      <c r="C14" s="38"/>
      <c r="D14" s="39"/>
      <c r="E14" s="74"/>
      <c r="F14" s="74"/>
      <c r="G14" s="75"/>
      <c r="H14" s="76"/>
    </row>
    <row r="15" spans="1:8" ht="18" customHeight="1">
      <c r="A15" s="28"/>
      <c r="B15" s="29"/>
      <c r="C15" s="38"/>
      <c r="D15" s="39"/>
      <c r="E15" s="73"/>
      <c r="F15" s="73"/>
      <c r="G15" s="77"/>
      <c r="H15" s="78"/>
    </row>
    <row r="16" spans="1:8" ht="18" customHeight="1" thickBot="1">
      <c r="A16" s="40"/>
      <c r="B16" s="41" t="s">
        <v>15</v>
      </c>
      <c r="C16" s="42"/>
      <c r="D16" s="42"/>
      <c r="E16" s="68">
        <f>SUM(E13:E14)</f>
        <v>0</v>
      </c>
      <c r="F16" s="68">
        <f>SUM(F13:F14)</f>
        <v>0</v>
      </c>
      <c r="G16" s="68">
        <f>SUM(G13:G14)</f>
        <v>0</v>
      </c>
      <c r="H16" s="69">
        <f>SUM(H13:H14)</f>
        <v>0</v>
      </c>
    </row>
    <row r="17" spans="1:8" ht="18" customHeight="1">
      <c r="A17" s="21"/>
      <c r="B17" s="21"/>
      <c r="C17" s="21"/>
      <c r="D17" s="21"/>
      <c r="E17" s="43"/>
      <c r="F17" s="43"/>
      <c r="G17" s="43"/>
      <c r="H17" s="43"/>
    </row>
    <row r="18" spans="1:8" ht="18" customHeight="1" thickBot="1">
      <c r="A18" s="44" t="s">
        <v>16</v>
      </c>
      <c r="B18" s="16"/>
      <c r="C18" s="16"/>
      <c r="D18" s="21"/>
      <c r="E18" s="21"/>
      <c r="F18" s="21"/>
      <c r="G18" s="21"/>
      <c r="H18" s="21"/>
    </row>
    <row r="19" spans="1:8" ht="18" customHeight="1">
      <c r="A19" s="23" t="s">
        <v>5</v>
      </c>
      <c r="B19" s="24"/>
      <c r="C19" s="25" t="s">
        <v>6</v>
      </c>
      <c r="D19" s="25" t="s">
        <v>17</v>
      </c>
      <c r="E19" s="25" t="s">
        <v>8</v>
      </c>
      <c r="F19" s="25" t="s">
        <v>9</v>
      </c>
      <c r="G19" s="26" t="s">
        <v>10</v>
      </c>
      <c r="H19" s="27" t="s">
        <v>11</v>
      </c>
    </row>
    <row r="20" spans="1:8" ht="18" customHeight="1">
      <c r="A20" s="28"/>
      <c r="B20" s="45"/>
      <c r="C20" s="30" t="s">
        <v>12</v>
      </c>
      <c r="D20" s="30"/>
      <c r="E20" s="31"/>
      <c r="F20" s="31"/>
      <c r="G20" s="32"/>
      <c r="H20" s="33"/>
    </row>
    <row r="21" spans="1:8" ht="18" customHeight="1">
      <c r="A21" s="28" t="s">
        <v>14</v>
      </c>
      <c r="B21" s="45"/>
      <c r="C21" s="34">
        <v>1260</v>
      </c>
      <c r="D21" s="30" t="s">
        <v>36</v>
      </c>
      <c r="E21" s="35">
        <v>10910</v>
      </c>
      <c r="F21" s="46">
        <v>11328</v>
      </c>
      <c r="G21" s="36">
        <v>11766</v>
      </c>
      <c r="H21" s="37">
        <v>12224</v>
      </c>
    </row>
    <row r="22" spans="1:8" ht="18" customHeight="1">
      <c r="A22" s="28" t="s">
        <v>14</v>
      </c>
      <c r="B22" s="45"/>
      <c r="C22" s="34">
        <v>1260</v>
      </c>
      <c r="D22" s="30" t="s">
        <v>36</v>
      </c>
      <c r="E22" s="73">
        <v>-10910</v>
      </c>
      <c r="F22" s="74">
        <v>-11328</v>
      </c>
      <c r="G22" s="75">
        <v>-11766</v>
      </c>
      <c r="H22" s="76">
        <v>-12224</v>
      </c>
    </row>
    <row r="23" spans="1:8" ht="18" customHeight="1">
      <c r="A23" s="28"/>
      <c r="B23" s="45"/>
      <c r="C23" s="47"/>
      <c r="D23" s="47"/>
      <c r="E23" s="74"/>
      <c r="F23" s="74"/>
      <c r="G23" s="75"/>
      <c r="H23" s="76"/>
    </row>
    <row r="24" spans="1:9" ht="18" customHeight="1" thickBot="1">
      <c r="A24" s="40"/>
      <c r="B24" s="41" t="s">
        <v>18</v>
      </c>
      <c r="C24" s="42"/>
      <c r="D24" s="42"/>
      <c r="E24" s="68">
        <f>SUM(E21:E22)</f>
        <v>0</v>
      </c>
      <c r="F24" s="68">
        <f>SUM(F21:F22)</f>
        <v>0</v>
      </c>
      <c r="G24" s="68">
        <f>SUM(G21:G22)</f>
        <v>0</v>
      </c>
      <c r="H24" s="69">
        <f>SUM(H21:H22)</f>
        <v>0</v>
      </c>
      <c r="I24" s="48"/>
    </row>
    <row r="25" spans="1:8" ht="18" customHeight="1">
      <c r="A25" s="21"/>
      <c r="B25" s="21"/>
      <c r="C25" s="21"/>
      <c r="D25" s="21"/>
      <c r="E25" s="43"/>
      <c r="F25" s="43"/>
      <c r="G25" s="43"/>
      <c r="H25" s="43"/>
    </row>
    <row r="26" spans="1:8" ht="18" customHeight="1" thickBot="1">
      <c r="A26" s="44" t="s">
        <v>19</v>
      </c>
      <c r="B26" s="16"/>
      <c r="C26" s="16"/>
      <c r="D26" s="16"/>
      <c r="E26" s="21"/>
      <c r="F26" s="21"/>
      <c r="G26" s="21"/>
      <c r="H26" s="21"/>
    </row>
    <row r="27" spans="1:10" ht="18" customHeight="1">
      <c r="A27" s="23"/>
      <c r="B27" s="24"/>
      <c r="C27" s="49"/>
      <c r="D27" s="50"/>
      <c r="E27" s="25" t="s">
        <v>8</v>
      </c>
      <c r="F27" s="25" t="s">
        <v>9</v>
      </c>
      <c r="G27" s="26" t="s">
        <v>10</v>
      </c>
      <c r="H27" s="27" t="s">
        <v>11</v>
      </c>
      <c r="I27" s="51"/>
      <c r="J27" s="51"/>
    </row>
    <row r="28" spans="1:10" ht="18" customHeight="1">
      <c r="A28" s="28">
        <v>51110</v>
      </c>
      <c r="B28" s="29" t="s">
        <v>20</v>
      </c>
      <c r="C28" s="52"/>
      <c r="D28" s="53"/>
      <c r="E28" s="54">
        <v>8742</v>
      </c>
      <c r="F28" s="54">
        <f>E28*1.045</f>
        <v>9135.39</v>
      </c>
      <c r="G28" s="55">
        <f>F28*1.045</f>
        <v>9546.482549999999</v>
      </c>
      <c r="H28" s="56">
        <f>G28*1.045</f>
        <v>9976.074264749997</v>
      </c>
      <c r="I28" s="51"/>
      <c r="J28" s="51"/>
    </row>
    <row r="29" spans="1:10" ht="18" customHeight="1">
      <c r="A29" s="28">
        <v>51315</v>
      </c>
      <c r="B29" s="29" t="s">
        <v>21</v>
      </c>
      <c r="C29" s="29"/>
      <c r="D29" s="45"/>
      <c r="E29" s="57">
        <v>0</v>
      </c>
      <c r="F29" s="57">
        <v>0</v>
      </c>
      <c r="G29" s="58">
        <v>0</v>
      </c>
      <c r="H29" s="59">
        <v>0</v>
      </c>
      <c r="I29" s="60"/>
      <c r="J29" s="60"/>
    </row>
    <row r="30" spans="1:10" ht="18" customHeight="1">
      <c r="A30" s="28">
        <v>51320</v>
      </c>
      <c r="B30" s="29" t="s">
        <v>22</v>
      </c>
      <c r="C30" s="29"/>
      <c r="D30" s="45"/>
      <c r="E30" s="57">
        <v>669</v>
      </c>
      <c r="F30" s="57">
        <v>682</v>
      </c>
      <c r="G30" s="58">
        <v>696</v>
      </c>
      <c r="H30" s="59">
        <v>710</v>
      </c>
      <c r="I30" s="60"/>
      <c r="J30" s="60"/>
    </row>
    <row r="31" spans="1:8" ht="18" customHeight="1">
      <c r="A31" s="28">
        <v>51330</v>
      </c>
      <c r="B31" s="29" t="s">
        <v>23</v>
      </c>
      <c r="C31" s="29"/>
      <c r="D31" s="45"/>
      <c r="E31" s="57">
        <v>634</v>
      </c>
      <c r="F31" s="57">
        <v>646</v>
      </c>
      <c r="G31" s="58">
        <v>659</v>
      </c>
      <c r="H31" s="59">
        <v>673</v>
      </c>
    </row>
    <row r="32" spans="1:8" ht="18" customHeight="1">
      <c r="A32" s="61">
        <v>51340</v>
      </c>
      <c r="B32" s="62" t="s">
        <v>24</v>
      </c>
      <c r="C32" s="62"/>
      <c r="D32" s="63"/>
      <c r="E32" s="64">
        <v>865</v>
      </c>
      <c r="F32" s="64">
        <v>865</v>
      </c>
      <c r="G32" s="65">
        <v>865</v>
      </c>
      <c r="H32" s="66">
        <v>865</v>
      </c>
    </row>
    <row r="33" spans="1:8" ht="18" customHeight="1">
      <c r="A33" s="61">
        <v>51380</v>
      </c>
      <c r="B33" s="62" t="s">
        <v>38</v>
      </c>
      <c r="C33" s="62"/>
      <c r="D33" s="63"/>
      <c r="E33" s="64">
        <v>-10910</v>
      </c>
      <c r="F33" s="64">
        <v>-11328</v>
      </c>
      <c r="G33" s="65">
        <v>-11766</v>
      </c>
      <c r="H33" s="66">
        <v>-12224</v>
      </c>
    </row>
    <row r="34" spans="1:10" ht="18" customHeight="1" thickBot="1">
      <c r="A34" s="40" t="s">
        <v>18</v>
      </c>
      <c r="B34" s="41"/>
      <c r="C34" s="41"/>
      <c r="D34" s="67"/>
      <c r="E34" s="68">
        <f>SUM(E28:E33)</f>
        <v>0</v>
      </c>
      <c r="F34" s="68">
        <f>SUM(F28:F33)</f>
        <v>0.3899999999994179</v>
      </c>
      <c r="G34" s="68">
        <f>SUM(G28:G33)</f>
        <v>0.48254999999880965</v>
      </c>
      <c r="H34" s="69">
        <f>SUM(H28:H33)</f>
        <v>0.07426474999738275</v>
      </c>
      <c r="I34" s="70"/>
      <c r="J34" s="70"/>
    </row>
    <row r="35" spans="1:10" ht="18" customHeight="1">
      <c r="A35" s="21" t="s">
        <v>25</v>
      </c>
      <c r="B35" s="21"/>
      <c r="C35" s="21"/>
      <c r="D35" s="21"/>
      <c r="E35" s="43"/>
      <c r="F35" s="43"/>
      <c r="G35" s="43"/>
      <c r="H35" s="43"/>
      <c r="I35" s="70"/>
      <c r="J35" s="70"/>
    </row>
    <row r="36" spans="1:10" ht="15">
      <c r="A36" s="71" t="s">
        <v>31</v>
      </c>
      <c r="C36" s="21"/>
      <c r="D36" s="21"/>
      <c r="E36" s="43"/>
      <c r="F36" s="43"/>
      <c r="G36" s="43"/>
      <c r="H36" s="43"/>
      <c r="I36" s="70"/>
      <c r="J36" s="70"/>
    </row>
    <row r="37" spans="1:10" ht="15">
      <c r="A37" s="71" t="s">
        <v>30</v>
      </c>
      <c r="C37" s="21"/>
      <c r="D37" s="21"/>
      <c r="E37" s="43"/>
      <c r="F37" s="43"/>
      <c r="G37" s="43"/>
      <c r="H37" s="43"/>
      <c r="I37" s="70"/>
      <c r="J37" s="70"/>
    </row>
    <row r="38" spans="1:8" ht="15">
      <c r="A38" s="72" t="s">
        <v>35</v>
      </c>
      <c r="C38" s="21"/>
      <c r="D38" s="21"/>
      <c r="E38" s="21"/>
      <c r="F38" s="21"/>
      <c r="G38" s="21"/>
      <c r="H38" s="21"/>
    </row>
    <row r="39" ht="15">
      <c r="A39" s="71" t="s">
        <v>26</v>
      </c>
    </row>
    <row r="40" ht="15">
      <c r="A40" s="71" t="s">
        <v>27</v>
      </c>
    </row>
    <row r="41" ht="15">
      <c r="A41" s="71" t="s">
        <v>28</v>
      </c>
    </row>
    <row r="42" ht="15">
      <c r="A42" s="72" t="s">
        <v>39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amantea</dc:creator>
  <cp:keywords/>
  <dc:description/>
  <cp:lastModifiedBy>Blossey, Linda</cp:lastModifiedBy>
  <cp:lastPrinted>2012-06-01T19:30:29Z</cp:lastPrinted>
  <dcterms:created xsi:type="dcterms:W3CDTF">2012-05-07T16:15:11Z</dcterms:created>
  <dcterms:modified xsi:type="dcterms:W3CDTF">2012-06-21T16:35:59Z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