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bookViews>
    <workbookView xWindow="0" yWindow="0" windowWidth="21540" windowHeight="9660" activeTab="0"/>
  </bookViews>
  <sheets>
    <sheet name="Proposed SIP" sheetId="2" r:id="rId1"/>
  </sheets>
  <definedNames>
    <definedName name="_xlnm._FilterDatabase" localSheetId="0" hidden="1">'Proposed SIP'!$A$3:$P$56</definedName>
    <definedName name="_xlnm.Print_Area" localSheetId="0">'Proposed SIP'!$A$3:$E$56</definedName>
    <definedName name="_xlnm.Print_Titles" localSheetId="0">'Proposed SIP'!$3:$3</definedName>
  </definedNames>
  <calcPr calcId="152511"/>
</workbook>
</file>

<file path=xl/sharedStrings.xml><?xml version="1.0" encoding="utf-8"?>
<sst xmlns="http://schemas.openxmlformats.org/spreadsheetml/2006/main" count="231" uniqueCount="128">
  <si>
    <t>MIDD II Number</t>
  </si>
  <si>
    <t>ADM</t>
  </si>
  <si>
    <t xml:space="preserve">Administration &amp; Evaluation </t>
  </si>
  <si>
    <t>CD-01</t>
  </si>
  <si>
    <t>NEW Law Enforcement Assisted Diversion (LEAD)</t>
  </si>
  <si>
    <t>CD-02</t>
  </si>
  <si>
    <t>NEW Youth and Young Adult Homelessness Services</t>
  </si>
  <si>
    <t>CD-03</t>
  </si>
  <si>
    <t>Outreach &amp; In reach System of Care</t>
  </si>
  <si>
    <t>CD-04</t>
  </si>
  <si>
    <t>NEW South County Crisis Diversion Services/Center</t>
  </si>
  <si>
    <t>CD-05</t>
  </si>
  <si>
    <t>High Utilizer Care Teams</t>
  </si>
  <si>
    <t>CD-06</t>
  </si>
  <si>
    <t>Adult Crisis Diversion Center, Respite Beds and Mobile Behavioral Health Crisis Team</t>
  </si>
  <si>
    <t>CD-07</t>
  </si>
  <si>
    <t>NEW Multipronged Opioid Strategies</t>
  </si>
  <si>
    <t>CD-08</t>
  </si>
  <si>
    <t>Children's Domestic Violence Response Team</t>
  </si>
  <si>
    <t>CD-09</t>
  </si>
  <si>
    <t>NEW Behavioral Health Urgent Care-Walk In Clinic Pilot</t>
  </si>
  <si>
    <t>CD-10</t>
  </si>
  <si>
    <t>Next Day Crisis Appointments</t>
  </si>
  <si>
    <t>CD-11</t>
  </si>
  <si>
    <t>Children's Crisis Outreach and Response System - CCORS</t>
  </si>
  <si>
    <t>CD-12</t>
  </si>
  <si>
    <t>Parent Partners Family Assistance</t>
  </si>
  <si>
    <t>CD-13</t>
  </si>
  <si>
    <t>NEW Family Intervention Restorative Services - FIRS</t>
  </si>
  <si>
    <t>CD-14</t>
  </si>
  <si>
    <t>NEW Involuntary Treatment Triage Pilot</t>
  </si>
  <si>
    <t>CD-15</t>
  </si>
  <si>
    <t>Wraparound Services for Youth</t>
  </si>
  <si>
    <t>CD-16</t>
  </si>
  <si>
    <t>NEW Youth Behavioral Health Alternatives to Secure Detention</t>
  </si>
  <si>
    <t>PRI-01</t>
  </si>
  <si>
    <t>Screening, Brief Intervention and Referral To Treatment-SBIRT</t>
  </si>
  <si>
    <t>PRI-02</t>
  </si>
  <si>
    <t>Juvenile Justice Youth Behavioral Health Assessments</t>
  </si>
  <si>
    <t>PRI-03</t>
  </si>
  <si>
    <t>Prevention and Early Intervention Behavioral Health for Adults Over 50</t>
  </si>
  <si>
    <t>PRI-04</t>
  </si>
  <si>
    <t>Older Adult Crisis Intervention/Geriatric Regional Assessment Team - GRAT</t>
  </si>
  <si>
    <t>PRI-05</t>
  </si>
  <si>
    <t>Collaborative School Based Behavioral Health Services: Middle and High School Students</t>
  </si>
  <si>
    <t>PRI-06</t>
  </si>
  <si>
    <t>NEW Zero Suicide Initiative Pilot</t>
  </si>
  <si>
    <t>PRI-07</t>
  </si>
  <si>
    <t>NEW Mental Health First Aid</t>
  </si>
  <si>
    <t>PRI-08</t>
  </si>
  <si>
    <t>Crisis Intervention Training - First Responders</t>
  </si>
  <si>
    <t>PRI-09</t>
  </si>
  <si>
    <t>PRI-10</t>
  </si>
  <si>
    <t>Domestic Violence and Behavioral Health Services &amp; System Coordination</t>
  </si>
  <si>
    <t>PRI-11</t>
  </si>
  <si>
    <t>Community Behavioral Health Treatment</t>
  </si>
  <si>
    <t>RR-01</t>
  </si>
  <si>
    <t>Housing Supportive Services</t>
  </si>
  <si>
    <t>RR-02</t>
  </si>
  <si>
    <t>Behavior Modification Classes at CCAP</t>
  </si>
  <si>
    <t>RR-03</t>
  </si>
  <si>
    <t>Housing Capital and Rental</t>
  </si>
  <si>
    <t>RR-04</t>
  </si>
  <si>
    <t>NEW Rapid Rehousing-Oxford House Model</t>
  </si>
  <si>
    <t>RR-05</t>
  </si>
  <si>
    <t>Housing Vouchers for Adult Drug Court</t>
  </si>
  <si>
    <t>RR-06</t>
  </si>
  <si>
    <t>Jail Reentry System of Care</t>
  </si>
  <si>
    <t>RR-07</t>
  </si>
  <si>
    <t>NEW Behavioral Health Risk Assessment Tool for Adult Detention</t>
  </si>
  <si>
    <t>RR-08</t>
  </si>
  <si>
    <t>Hospital Re-Entry Respite Beds</t>
  </si>
  <si>
    <t>RR-09</t>
  </si>
  <si>
    <t>NEW Recovery Café</t>
  </si>
  <si>
    <t>RR-10</t>
  </si>
  <si>
    <t>BH Employment Services &amp; Supported Employment</t>
  </si>
  <si>
    <t>RR-11</t>
  </si>
  <si>
    <t>NEW Peer Support and Peer Bridgers Pilot</t>
  </si>
  <si>
    <t>SI-01</t>
  </si>
  <si>
    <t xml:space="preserve">NEW Community Driven Behavioral Health Grants </t>
  </si>
  <si>
    <t>SI-02</t>
  </si>
  <si>
    <t>NEW Behavioral Health Services In Rural King County</t>
  </si>
  <si>
    <t>SI-03</t>
  </si>
  <si>
    <t>Workload Reduction</t>
  </si>
  <si>
    <t>SI-04</t>
  </si>
  <si>
    <t>Workforce Development</t>
  </si>
  <si>
    <t>TX-ADC</t>
  </si>
  <si>
    <t>Adult Drug Court</t>
  </si>
  <si>
    <t>TX-FTC</t>
  </si>
  <si>
    <t>Family Treatment Court</t>
  </si>
  <si>
    <t>TX-JDC</t>
  </si>
  <si>
    <t>Juvenile Drug Court</t>
  </si>
  <si>
    <t>TX-RMHC</t>
  </si>
  <si>
    <t>Regional Mental Health and Veterans Courts</t>
  </si>
  <si>
    <t>TX-SMC</t>
  </si>
  <si>
    <t>Seattle Mental Health Municipal Court</t>
  </si>
  <si>
    <t>SI-05</t>
  </si>
  <si>
    <t>Emerging Needs Initiative</t>
  </si>
  <si>
    <t>Sexual Assault Behavioral Health Services</t>
  </si>
  <si>
    <t>PAO</t>
  </si>
  <si>
    <t>Public Health</t>
  </si>
  <si>
    <t>Judicial Administration</t>
  </si>
  <si>
    <t>Superior Court</t>
  </si>
  <si>
    <t>District Court</t>
  </si>
  <si>
    <t>CD-17</t>
  </si>
  <si>
    <t>NEW Youth Crisis Facility</t>
  </si>
  <si>
    <t>TX-CCPL</t>
  </si>
  <si>
    <t>Community Court Planning</t>
  </si>
  <si>
    <t>RR-12</t>
  </si>
  <si>
    <t>Jail-based SUD Treatment</t>
  </si>
  <si>
    <t>RR-13</t>
  </si>
  <si>
    <t>MIDD 2 Initiative Title</t>
  </si>
  <si>
    <t>Y</t>
  </si>
  <si>
    <t>Sheriff</t>
  </si>
  <si>
    <t>County FTEs?
(Y or N)</t>
  </si>
  <si>
    <t>Contracted Services?
(Y or N)</t>
  </si>
  <si>
    <t>TBD</t>
  </si>
  <si>
    <t>N</t>
  </si>
  <si>
    <t>FTEs by Division/Agency</t>
  </si>
  <si>
    <t>Deputy Prosecutor for Familiar Faces</t>
  </si>
  <si>
    <t>TOTAL COUNTYWIDE</t>
  </si>
  <si>
    <t>MIDD</t>
  </si>
  <si>
    <t>Jail Health Svcs</t>
  </si>
  <si>
    <t>Dept. of Adult &amp; Juv. Detention</t>
  </si>
  <si>
    <t>Dept. of Public Defense</t>
  </si>
  <si>
    <t>Housing &amp; Community Development</t>
  </si>
  <si>
    <t>Other Dept. of Comm. &amp; Human Svcs</t>
  </si>
  <si>
    <t>MIDD COUNTY STAFF AND CONTRACT STATUS BY INITIATIVE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</si>
</sst>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18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164" fontId="3" fillId="0" borderId="0" xfId="18" applyNumberFormat="1" applyFont="1" applyFill="1" applyAlignment="1">
      <alignment horizontal="center" wrapText="1"/>
    </xf>
    <xf numFmtId="43" fontId="2" fillId="0" borderId="1" xfId="18" applyFont="1" applyFill="1" applyBorder="1" applyAlignment="1">
      <alignment horizontal="center" vertical="center" wrapText="1"/>
    </xf>
    <xf numFmtId="43" fontId="3" fillId="0" borderId="0" xfId="18" applyFont="1" applyFill="1" applyAlignment="1">
      <alignment horizontal="center" wrapText="1"/>
    </xf>
    <xf numFmtId="43" fontId="3" fillId="0" borderId="0" xfId="18" applyNumberFormat="1" applyFont="1" applyFill="1" applyAlignment="1">
      <alignment horizontal="center" wrapText="1"/>
    </xf>
    <xf numFmtId="0" fontId="4" fillId="0" borderId="0" xfId="0" applyFont="1"/>
    <xf numFmtId="164" fontId="0" fillId="0" borderId="0" xfId="0" applyNumberFormat="1"/>
    <xf numFmtId="164" fontId="0" fillId="0" borderId="0" xfId="18" applyNumberFormat="1" applyFont="1"/>
    <xf numFmtId="164" fontId="4" fillId="0" borderId="0" xfId="18" applyNumberFormat="1" applyFont="1"/>
    <xf numFmtId="0" fontId="2" fillId="0" borderId="1" xfId="20" applyFont="1" applyFill="1" applyBorder="1" applyAlignment="1">
      <alignment horizontal="left" vertical="top" wrapText="1"/>
      <protection/>
    </xf>
    <xf numFmtId="0" fontId="3" fillId="0" borderId="1" xfId="20" applyFont="1" applyFill="1" applyBorder="1" applyAlignment="1">
      <alignment horizontal="left" vertical="top" wrapText="1"/>
      <protection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/>
    <xf numFmtId="164" fontId="4" fillId="0" borderId="0" xfId="18" applyNumberFormat="1" applyFont="1" applyFill="1"/>
    <xf numFmtId="164" fontId="3" fillId="0" borderId="0" xfId="18" applyNumberFormat="1" applyFont="1" applyFill="1" applyAlignment="1">
      <alignment horizontal="center" vertical="center" wrapText="1"/>
    </xf>
    <xf numFmtId="164" fontId="3" fillId="0" borderId="1" xfId="18" applyNumberFormat="1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 horizontal="center" vertical="top" wrapText="1"/>
    </xf>
    <xf numFmtId="43" fontId="3" fillId="0" borderId="2" xfId="18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Percent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zoomScale="70" zoomScaleNormal="70" workbookViewId="0" topLeftCell="A1">
      <pane xSplit="2" ySplit="3" topLeftCell="C4" activePane="bottomRight" state="frozen"/>
      <selection pane="topRight" activeCell="D1" sqref="D1"/>
      <selection pane="bottomLeft" activeCell="A3" sqref="A3"/>
      <selection pane="bottomRight" activeCell="A1" sqref="A1:Q1"/>
    </sheetView>
  </sheetViews>
  <sheetFormatPr defaultColWidth="9.140625" defaultRowHeight="15"/>
  <cols>
    <col min="1" max="1" width="15.57421875" style="3" customWidth="1"/>
    <col min="2" max="2" width="48.57421875" style="3" customWidth="1"/>
    <col min="3" max="3" width="20.57421875" style="17" customWidth="1"/>
    <col min="4" max="4" width="20.57421875" style="4" customWidth="1"/>
    <col min="5" max="6" width="20.140625" style="6" customWidth="1"/>
    <col min="7" max="16" width="17.57421875" style="4" customWidth="1"/>
    <col min="17" max="17" width="22.8515625" style="0" customWidth="1"/>
    <col min="18" max="18" width="13.28125" style="10" bestFit="1" customWidth="1"/>
    <col min="19" max="19" width="12.00390625" style="0" customWidth="1"/>
  </cols>
  <sheetData>
    <row r="1" spans="1:18" s="15" customFormat="1" ht="18.75">
      <c r="A1" s="21" t="s">
        <v>127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6"/>
    </row>
    <row r="2" spans="1:18" s="8" customFormat="1" ht="15">
      <c r="A2" s="3"/>
      <c r="B2" s="3"/>
      <c r="C2" s="17"/>
      <c r="D2" s="4"/>
      <c r="E2" s="20" t="s">
        <v>118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R2" s="11"/>
    </row>
    <row r="3" spans="1:17" ht="47.25">
      <c r="A3" s="1" t="s">
        <v>0</v>
      </c>
      <c r="B3" s="1" t="s">
        <v>111</v>
      </c>
      <c r="C3" s="2" t="s">
        <v>114</v>
      </c>
      <c r="D3" s="2" t="s">
        <v>115</v>
      </c>
      <c r="E3" s="5" t="s">
        <v>121</v>
      </c>
      <c r="F3" s="5" t="s">
        <v>126</v>
      </c>
      <c r="G3" s="2" t="s">
        <v>125</v>
      </c>
      <c r="H3" s="2" t="s">
        <v>99</v>
      </c>
      <c r="I3" s="2" t="s">
        <v>100</v>
      </c>
      <c r="J3" s="2" t="s">
        <v>101</v>
      </c>
      <c r="K3" s="2" t="s">
        <v>102</v>
      </c>
      <c r="L3" s="2" t="s">
        <v>103</v>
      </c>
      <c r="M3" s="2" t="s">
        <v>124</v>
      </c>
      <c r="N3" s="2" t="s">
        <v>113</v>
      </c>
      <c r="O3" s="2" t="s">
        <v>122</v>
      </c>
      <c r="P3" s="2" t="s">
        <v>123</v>
      </c>
      <c r="Q3" s="2" t="s">
        <v>120</v>
      </c>
    </row>
    <row r="4" spans="1:17" ht="15">
      <c r="A4" s="12" t="s">
        <v>1</v>
      </c>
      <c r="B4" s="13" t="s">
        <v>2</v>
      </c>
      <c r="C4" s="18" t="s">
        <v>112</v>
      </c>
      <c r="D4" s="18" t="s">
        <v>117</v>
      </c>
      <c r="E4" s="19">
        <v>10</v>
      </c>
      <c r="F4" s="19">
        <v>1.69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>
        <f>SUM(E4:P4)</f>
        <v>11.69</v>
      </c>
    </row>
    <row r="5" spans="1:17" ht="15">
      <c r="A5" s="12" t="s">
        <v>3</v>
      </c>
      <c r="B5" s="14" t="s">
        <v>4</v>
      </c>
      <c r="C5" s="18" t="s">
        <v>112</v>
      </c>
      <c r="D5" s="18" t="s">
        <v>112</v>
      </c>
      <c r="E5" s="19">
        <v>1</v>
      </c>
      <c r="F5" s="19"/>
      <c r="G5" s="19"/>
      <c r="H5" s="19">
        <v>3</v>
      </c>
      <c r="I5" s="19"/>
      <c r="J5" s="19"/>
      <c r="K5" s="19"/>
      <c r="L5" s="19"/>
      <c r="M5" s="19"/>
      <c r="N5" s="19"/>
      <c r="O5" s="19"/>
      <c r="P5" s="19"/>
      <c r="Q5" s="19">
        <f aca="true" t="shared" si="0" ref="Q5:Q56">SUM(E5:P5)</f>
        <v>4</v>
      </c>
    </row>
    <row r="6" spans="1:17" ht="31.5">
      <c r="A6" s="12" t="s">
        <v>5</v>
      </c>
      <c r="B6" s="14" t="s">
        <v>6</v>
      </c>
      <c r="C6" s="18" t="s">
        <v>112</v>
      </c>
      <c r="D6" s="18" t="s">
        <v>112</v>
      </c>
      <c r="E6" s="19"/>
      <c r="F6" s="19"/>
      <c r="G6" s="19">
        <v>0.15</v>
      </c>
      <c r="H6" s="19"/>
      <c r="I6" s="19"/>
      <c r="J6" s="19"/>
      <c r="K6" s="19"/>
      <c r="L6" s="19"/>
      <c r="M6" s="19"/>
      <c r="N6" s="19"/>
      <c r="O6" s="19"/>
      <c r="P6" s="19"/>
      <c r="Q6" s="19">
        <f t="shared" si="0"/>
        <v>0.15</v>
      </c>
    </row>
    <row r="7" spans="1:17" ht="15">
      <c r="A7" s="12" t="s">
        <v>7</v>
      </c>
      <c r="B7" s="13" t="s">
        <v>8</v>
      </c>
      <c r="C7" s="18" t="s">
        <v>117</v>
      </c>
      <c r="D7" s="18" t="s">
        <v>112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f t="shared" si="0"/>
        <v>0</v>
      </c>
    </row>
    <row r="8" spans="1:17" ht="31.5">
      <c r="A8" s="12" t="s">
        <v>9</v>
      </c>
      <c r="B8" s="14" t="s">
        <v>10</v>
      </c>
      <c r="C8" s="18" t="s">
        <v>117</v>
      </c>
      <c r="D8" s="18" t="s">
        <v>112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>
        <f t="shared" si="0"/>
        <v>0</v>
      </c>
    </row>
    <row r="9" spans="1:17" ht="15">
      <c r="A9" s="12" t="s">
        <v>11</v>
      </c>
      <c r="B9" s="13" t="s">
        <v>12</v>
      </c>
      <c r="C9" s="18" t="s">
        <v>117</v>
      </c>
      <c r="D9" s="18" t="s">
        <v>112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 t="shared" si="0"/>
        <v>0</v>
      </c>
    </row>
    <row r="10" spans="1:17" ht="31.5">
      <c r="A10" s="12" t="s">
        <v>13</v>
      </c>
      <c r="B10" s="14" t="s">
        <v>14</v>
      </c>
      <c r="C10" s="18" t="s">
        <v>112</v>
      </c>
      <c r="D10" s="18" t="s">
        <v>112</v>
      </c>
      <c r="E10" s="19">
        <v>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>
        <f t="shared" si="0"/>
        <v>1</v>
      </c>
    </row>
    <row r="11" spans="1:17" ht="15">
      <c r="A11" s="12" t="s">
        <v>15</v>
      </c>
      <c r="B11" s="14" t="s">
        <v>16</v>
      </c>
      <c r="C11" s="18" t="s">
        <v>112</v>
      </c>
      <c r="D11" s="18" t="s">
        <v>112</v>
      </c>
      <c r="E11" s="19">
        <v>1</v>
      </c>
      <c r="F11" s="19"/>
      <c r="G11" s="19"/>
      <c r="H11" s="19"/>
      <c r="I11" s="19">
        <v>0.6</v>
      </c>
      <c r="J11" s="19"/>
      <c r="K11" s="19"/>
      <c r="L11" s="19"/>
      <c r="M11" s="19"/>
      <c r="N11" s="19"/>
      <c r="O11" s="19"/>
      <c r="P11" s="19"/>
      <c r="Q11" s="19">
        <f t="shared" si="0"/>
        <v>1.6</v>
      </c>
    </row>
    <row r="12" spans="1:17" ht="15">
      <c r="A12" s="12" t="s">
        <v>17</v>
      </c>
      <c r="B12" s="13" t="s">
        <v>18</v>
      </c>
      <c r="C12" s="18" t="s">
        <v>117</v>
      </c>
      <c r="D12" s="18" t="s">
        <v>112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f t="shared" si="0"/>
        <v>0</v>
      </c>
    </row>
    <row r="13" spans="1:17" ht="31.5">
      <c r="A13" s="12" t="s">
        <v>19</v>
      </c>
      <c r="B13" s="14" t="s">
        <v>20</v>
      </c>
      <c r="C13" s="18" t="s">
        <v>117</v>
      </c>
      <c r="D13" s="18" t="s">
        <v>112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>
        <f t="shared" si="0"/>
        <v>0</v>
      </c>
    </row>
    <row r="14" spans="1:17" ht="15">
      <c r="A14" s="12" t="s">
        <v>21</v>
      </c>
      <c r="B14" s="13" t="s">
        <v>22</v>
      </c>
      <c r="C14" s="18" t="s">
        <v>117</v>
      </c>
      <c r="D14" s="18" t="s">
        <v>112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>
        <f t="shared" si="0"/>
        <v>0</v>
      </c>
    </row>
    <row r="15" spans="1:17" ht="31.5">
      <c r="A15" s="12" t="s">
        <v>23</v>
      </c>
      <c r="B15" s="13" t="s">
        <v>24</v>
      </c>
      <c r="C15" s="18" t="s">
        <v>117</v>
      </c>
      <c r="D15" s="18" t="s">
        <v>112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>
        <f t="shared" si="0"/>
        <v>0</v>
      </c>
    </row>
    <row r="16" spans="1:17" ht="15">
      <c r="A16" s="12" t="s">
        <v>25</v>
      </c>
      <c r="B16" s="13" t="s">
        <v>26</v>
      </c>
      <c r="C16" s="18" t="s">
        <v>112</v>
      </c>
      <c r="D16" s="18" t="s">
        <v>112</v>
      </c>
      <c r="E16" s="19">
        <v>1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>
        <f t="shared" si="0"/>
        <v>1</v>
      </c>
    </row>
    <row r="17" spans="1:17" ht="31.5">
      <c r="A17" s="12" t="s">
        <v>27</v>
      </c>
      <c r="B17" s="14" t="s">
        <v>28</v>
      </c>
      <c r="C17" s="18" t="s">
        <v>112</v>
      </c>
      <c r="D17" s="18" t="s">
        <v>112</v>
      </c>
      <c r="E17" s="19"/>
      <c r="F17" s="19"/>
      <c r="G17" s="19">
        <v>0.6</v>
      </c>
      <c r="H17" s="19"/>
      <c r="I17" s="19"/>
      <c r="J17" s="19"/>
      <c r="K17" s="19">
        <v>4</v>
      </c>
      <c r="L17" s="19"/>
      <c r="M17" s="19"/>
      <c r="N17" s="19"/>
      <c r="O17" s="19"/>
      <c r="P17" s="19"/>
      <c r="Q17" s="19">
        <f t="shared" si="0"/>
        <v>4.6</v>
      </c>
    </row>
    <row r="18" spans="1:17" ht="15">
      <c r="A18" s="12" t="s">
        <v>29</v>
      </c>
      <c r="B18" s="14" t="s">
        <v>30</v>
      </c>
      <c r="C18" s="18" t="s">
        <v>117</v>
      </c>
      <c r="D18" s="18" t="s">
        <v>112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f t="shared" si="0"/>
        <v>0</v>
      </c>
    </row>
    <row r="19" spans="1:17" ht="15">
      <c r="A19" s="12" t="s">
        <v>31</v>
      </c>
      <c r="B19" s="13" t="s">
        <v>32</v>
      </c>
      <c r="C19" s="18" t="s">
        <v>112</v>
      </c>
      <c r="D19" s="18" t="s">
        <v>112</v>
      </c>
      <c r="E19" s="19">
        <v>1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f t="shared" si="0"/>
        <v>1</v>
      </c>
    </row>
    <row r="20" spans="1:17" ht="31.5">
      <c r="A20" s="12" t="s">
        <v>33</v>
      </c>
      <c r="B20" s="14" t="s">
        <v>34</v>
      </c>
      <c r="C20" s="18" t="s">
        <v>117</v>
      </c>
      <c r="D20" s="18" t="s">
        <v>112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>
        <f t="shared" si="0"/>
        <v>0</v>
      </c>
    </row>
    <row r="21" spans="1:17" ht="15">
      <c r="A21" s="12" t="s">
        <v>104</v>
      </c>
      <c r="B21" s="14" t="s">
        <v>105</v>
      </c>
      <c r="C21" s="18" t="s">
        <v>117</v>
      </c>
      <c r="D21" s="18" t="s">
        <v>112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f t="shared" si="0"/>
        <v>0</v>
      </c>
    </row>
    <row r="22" spans="1:17" ht="31.5">
      <c r="A22" s="12" t="s">
        <v>35</v>
      </c>
      <c r="B22" s="13" t="s">
        <v>36</v>
      </c>
      <c r="C22" s="18" t="s">
        <v>117</v>
      </c>
      <c r="D22" s="18" t="s">
        <v>112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f t="shared" si="0"/>
        <v>0</v>
      </c>
    </row>
    <row r="23" spans="1:17" ht="31.5">
      <c r="A23" s="12" t="s">
        <v>37</v>
      </c>
      <c r="B23" s="13" t="s">
        <v>38</v>
      </c>
      <c r="C23" s="18" t="s">
        <v>112</v>
      </c>
      <c r="D23" s="18" t="s">
        <v>112</v>
      </c>
      <c r="E23" s="19"/>
      <c r="F23" s="19"/>
      <c r="G23" s="19"/>
      <c r="H23" s="19"/>
      <c r="I23" s="19"/>
      <c r="J23" s="19"/>
      <c r="K23" s="19">
        <v>1.8</v>
      </c>
      <c r="L23" s="19"/>
      <c r="M23" s="19"/>
      <c r="N23" s="19"/>
      <c r="O23" s="19"/>
      <c r="P23" s="19"/>
      <c r="Q23" s="19">
        <f t="shared" si="0"/>
        <v>1.8</v>
      </c>
    </row>
    <row r="24" spans="1:17" ht="31.5">
      <c r="A24" s="12" t="s">
        <v>39</v>
      </c>
      <c r="B24" s="14" t="s">
        <v>40</v>
      </c>
      <c r="C24" s="18" t="s">
        <v>117</v>
      </c>
      <c r="D24" s="18" t="s">
        <v>112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f t="shared" si="0"/>
        <v>0</v>
      </c>
    </row>
    <row r="25" spans="1:17" ht="31.5">
      <c r="A25" s="12" t="s">
        <v>41</v>
      </c>
      <c r="B25" s="13" t="s">
        <v>42</v>
      </c>
      <c r="C25" s="18" t="s">
        <v>117</v>
      </c>
      <c r="D25" s="18" t="s">
        <v>112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>
        <f t="shared" si="0"/>
        <v>0</v>
      </c>
    </row>
    <row r="26" spans="1:17" ht="31.5">
      <c r="A26" s="12" t="s">
        <v>43</v>
      </c>
      <c r="B26" s="13" t="s">
        <v>44</v>
      </c>
      <c r="C26" s="18" t="s">
        <v>112</v>
      </c>
      <c r="D26" s="18" t="s">
        <v>112</v>
      </c>
      <c r="E26" s="19">
        <v>1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f t="shared" si="0"/>
        <v>1</v>
      </c>
    </row>
    <row r="27" spans="1:17" ht="15">
      <c r="A27" s="12" t="s">
        <v>45</v>
      </c>
      <c r="B27" s="14" t="s">
        <v>46</v>
      </c>
      <c r="C27" s="18" t="s">
        <v>117</v>
      </c>
      <c r="D27" s="18" t="s">
        <v>112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f t="shared" si="0"/>
        <v>0</v>
      </c>
    </row>
    <row r="28" spans="1:17" ht="15">
      <c r="A28" s="12" t="s">
        <v>47</v>
      </c>
      <c r="B28" s="14" t="s">
        <v>48</v>
      </c>
      <c r="C28" s="18" t="s">
        <v>117</v>
      </c>
      <c r="D28" s="18" t="s">
        <v>112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f t="shared" si="0"/>
        <v>0</v>
      </c>
    </row>
    <row r="29" spans="1:17" ht="15">
      <c r="A29" s="12" t="s">
        <v>49</v>
      </c>
      <c r="B29" s="13" t="s">
        <v>50</v>
      </c>
      <c r="C29" s="18" t="s">
        <v>112</v>
      </c>
      <c r="D29" s="18" t="s">
        <v>112</v>
      </c>
      <c r="E29" s="19"/>
      <c r="F29" s="19"/>
      <c r="G29" s="19"/>
      <c r="H29" s="19"/>
      <c r="I29" s="19"/>
      <c r="J29" s="19"/>
      <c r="K29" s="19"/>
      <c r="L29" s="19"/>
      <c r="M29" s="19"/>
      <c r="N29" s="19">
        <v>1</v>
      </c>
      <c r="O29" s="19"/>
      <c r="P29" s="19"/>
      <c r="Q29" s="19">
        <f t="shared" si="0"/>
        <v>1</v>
      </c>
    </row>
    <row r="30" spans="1:17" ht="23.25" customHeight="1">
      <c r="A30" s="12" t="s">
        <v>51</v>
      </c>
      <c r="B30" s="13" t="s">
        <v>98</v>
      </c>
      <c r="C30" s="18" t="s">
        <v>117</v>
      </c>
      <c r="D30" s="18" t="s">
        <v>112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>
        <f t="shared" si="0"/>
        <v>0</v>
      </c>
    </row>
    <row r="31" spans="1:17" ht="40.5" customHeight="1">
      <c r="A31" s="12" t="s">
        <v>52</v>
      </c>
      <c r="B31" s="13" t="s">
        <v>53</v>
      </c>
      <c r="C31" s="18" t="s">
        <v>117</v>
      </c>
      <c r="D31" s="18" t="s">
        <v>112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f t="shared" si="0"/>
        <v>0</v>
      </c>
    </row>
    <row r="32" spans="1:17" ht="18" customHeight="1">
      <c r="A32" s="12" t="s">
        <v>54</v>
      </c>
      <c r="B32" s="13" t="s">
        <v>55</v>
      </c>
      <c r="C32" s="18" t="s">
        <v>112</v>
      </c>
      <c r="D32" s="18" t="s">
        <v>112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>
        <f t="shared" si="0"/>
        <v>0</v>
      </c>
    </row>
    <row r="33" spans="1:17" ht="15">
      <c r="A33" s="12" t="s">
        <v>56</v>
      </c>
      <c r="B33" s="13" t="s">
        <v>57</v>
      </c>
      <c r="C33" s="18" t="s">
        <v>112</v>
      </c>
      <c r="D33" s="18" t="s">
        <v>112</v>
      </c>
      <c r="E33" s="19"/>
      <c r="F33" s="19"/>
      <c r="G33" s="19">
        <v>2.5</v>
      </c>
      <c r="H33" s="19"/>
      <c r="I33" s="19"/>
      <c r="J33" s="19"/>
      <c r="K33" s="19"/>
      <c r="L33" s="19"/>
      <c r="M33" s="19"/>
      <c r="N33" s="19"/>
      <c r="O33" s="19"/>
      <c r="P33" s="19"/>
      <c r="Q33" s="19">
        <f t="shared" si="0"/>
        <v>2.5</v>
      </c>
    </row>
    <row r="34" spans="1:17" ht="15">
      <c r="A34" s="12" t="s">
        <v>58</v>
      </c>
      <c r="B34" s="13" t="s">
        <v>59</v>
      </c>
      <c r="C34" s="18" t="s">
        <v>117</v>
      </c>
      <c r="D34" s="18" t="s">
        <v>112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f t="shared" si="0"/>
        <v>0</v>
      </c>
    </row>
    <row r="35" spans="1:17" ht="15">
      <c r="A35" s="12" t="s">
        <v>60</v>
      </c>
      <c r="B35" s="13" t="s">
        <v>61</v>
      </c>
      <c r="C35" s="18" t="s">
        <v>112</v>
      </c>
      <c r="D35" s="18" t="s">
        <v>112</v>
      </c>
      <c r="E35" s="19"/>
      <c r="F35" s="19"/>
      <c r="G35" s="19">
        <v>1.25</v>
      </c>
      <c r="H35" s="19"/>
      <c r="I35" s="19"/>
      <c r="J35" s="19"/>
      <c r="K35" s="19"/>
      <c r="L35" s="19"/>
      <c r="M35" s="19"/>
      <c r="N35" s="19"/>
      <c r="O35" s="19"/>
      <c r="P35" s="19"/>
      <c r="Q35" s="19">
        <f t="shared" si="0"/>
        <v>1.25</v>
      </c>
    </row>
    <row r="36" spans="1:17" ht="15">
      <c r="A36" s="12" t="s">
        <v>62</v>
      </c>
      <c r="B36" s="13" t="s">
        <v>63</v>
      </c>
      <c r="C36" s="18" t="s">
        <v>112</v>
      </c>
      <c r="D36" s="18" t="s">
        <v>112</v>
      </c>
      <c r="E36" s="19"/>
      <c r="F36" s="19"/>
      <c r="G36" s="19">
        <v>0.5</v>
      </c>
      <c r="H36" s="19"/>
      <c r="I36" s="19"/>
      <c r="J36" s="19"/>
      <c r="K36" s="19"/>
      <c r="L36" s="19"/>
      <c r="M36" s="19"/>
      <c r="N36" s="19"/>
      <c r="O36" s="19"/>
      <c r="P36" s="19"/>
      <c r="Q36" s="19">
        <f t="shared" si="0"/>
        <v>0.5</v>
      </c>
    </row>
    <row r="37" spans="1:17" ht="15">
      <c r="A37" s="12" t="s">
        <v>64</v>
      </c>
      <c r="B37" s="13" t="s">
        <v>65</v>
      </c>
      <c r="C37" s="18" t="s">
        <v>117</v>
      </c>
      <c r="D37" s="18" t="s">
        <v>112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f t="shared" si="0"/>
        <v>0</v>
      </c>
    </row>
    <row r="38" spans="1:17" ht="15">
      <c r="A38" s="12" t="s">
        <v>66</v>
      </c>
      <c r="B38" s="13" t="s">
        <v>67</v>
      </c>
      <c r="C38" s="18" t="s">
        <v>117</v>
      </c>
      <c r="D38" s="18" t="s">
        <v>112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>
        <f t="shared" si="0"/>
        <v>0</v>
      </c>
    </row>
    <row r="39" spans="1:17" ht="31.5">
      <c r="A39" s="12" t="s">
        <v>68</v>
      </c>
      <c r="B39" s="13" t="s">
        <v>69</v>
      </c>
      <c r="C39" s="18" t="s">
        <v>112</v>
      </c>
      <c r="D39" s="18" t="s">
        <v>112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>
        <v>1</v>
      </c>
      <c r="P39" s="19">
        <v>3</v>
      </c>
      <c r="Q39" s="19">
        <f t="shared" si="0"/>
        <v>4</v>
      </c>
    </row>
    <row r="40" spans="1:17" ht="15">
      <c r="A40" s="12" t="s">
        <v>70</v>
      </c>
      <c r="B40" s="13" t="s">
        <v>71</v>
      </c>
      <c r="C40" s="18" t="s">
        <v>112</v>
      </c>
      <c r="D40" s="18" t="s">
        <v>112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>
        <f t="shared" si="0"/>
        <v>0</v>
      </c>
    </row>
    <row r="41" spans="1:17" ht="15">
      <c r="A41" s="12" t="s">
        <v>72</v>
      </c>
      <c r="B41" s="14" t="s">
        <v>73</v>
      </c>
      <c r="C41" s="18" t="s">
        <v>117</v>
      </c>
      <c r="D41" s="18" t="s">
        <v>112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f t="shared" si="0"/>
        <v>0</v>
      </c>
    </row>
    <row r="42" spans="1:17" ht="31.5">
      <c r="A42" s="12" t="s">
        <v>74</v>
      </c>
      <c r="B42" s="13" t="s">
        <v>75</v>
      </c>
      <c r="C42" s="18" t="s">
        <v>117</v>
      </c>
      <c r="D42" s="18" t="s">
        <v>112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f t="shared" si="0"/>
        <v>0</v>
      </c>
    </row>
    <row r="43" spans="1:17" ht="15">
      <c r="A43" s="12" t="s">
        <v>76</v>
      </c>
      <c r="B43" s="14" t="s">
        <v>77</v>
      </c>
      <c r="C43" s="18" t="s">
        <v>117</v>
      </c>
      <c r="D43" s="18" t="s">
        <v>112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>
        <f t="shared" si="0"/>
        <v>0</v>
      </c>
    </row>
    <row r="44" spans="1:17" ht="15">
      <c r="A44" s="12" t="s">
        <v>108</v>
      </c>
      <c r="B44" s="14" t="s">
        <v>109</v>
      </c>
      <c r="C44" s="18" t="s">
        <v>117</v>
      </c>
      <c r="D44" s="18" t="s">
        <v>112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>
        <f t="shared" si="0"/>
        <v>0</v>
      </c>
    </row>
    <row r="45" spans="1:17" ht="15">
      <c r="A45" s="12" t="s">
        <v>110</v>
      </c>
      <c r="B45" s="14" t="s">
        <v>119</v>
      </c>
      <c r="C45" s="18" t="s">
        <v>112</v>
      </c>
      <c r="D45" s="18" t="s">
        <v>117</v>
      </c>
      <c r="E45" s="19"/>
      <c r="F45" s="19"/>
      <c r="G45" s="19"/>
      <c r="H45" s="19">
        <v>1</v>
      </c>
      <c r="I45" s="19"/>
      <c r="J45" s="19"/>
      <c r="K45" s="19"/>
      <c r="L45" s="19"/>
      <c r="M45" s="19"/>
      <c r="N45" s="19"/>
      <c r="O45" s="19"/>
      <c r="P45" s="19"/>
      <c r="Q45" s="19">
        <f t="shared" si="0"/>
        <v>1</v>
      </c>
    </row>
    <row r="46" spans="1:17" ht="15">
      <c r="A46" s="12" t="s">
        <v>78</v>
      </c>
      <c r="B46" s="14" t="s">
        <v>79</v>
      </c>
      <c r="C46" s="18" t="s">
        <v>117</v>
      </c>
      <c r="D46" s="18" t="s">
        <v>112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f t="shared" si="0"/>
        <v>0</v>
      </c>
    </row>
    <row r="47" spans="1:17" ht="31.5">
      <c r="A47" s="12" t="s">
        <v>80</v>
      </c>
      <c r="B47" s="14" t="s">
        <v>81</v>
      </c>
      <c r="C47" s="18" t="s">
        <v>117</v>
      </c>
      <c r="D47" s="18" t="s">
        <v>112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>
        <f t="shared" si="0"/>
        <v>0</v>
      </c>
    </row>
    <row r="48" spans="1:17" ht="15">
      <c r="A48" s="12" t="s">
        <v>82</v>
      </c>
      <c r="B48" s="13" t="s">
        <v>83</v>
      </c>
      <c r="C48" s="18" t="s">
        <v>117</v>
      </c>
      <c r="D48" s="18" t="s">
        <v>112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>
        <f t="shared" si="0"/>
        <v>0</v>
      </c>
    </row>
    <row r="49" spans="1:17" ht="15">
      <c r="A49" s="12" t="s">
        <v>84</v>
      </c>
      <c r="B49" s="13" t="s">
        <v>85</v>
      </c>
      <c r="C49" s="18" t="s">
        <v>112</v>
      </c>
      <c r="D49" s="18" t="s">
        <v>112</v>
      </c>
      <c r="E49" s="19">
        <v>1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>
        <f t="shared" si="0"/>
        <v>1</v>
      </c>
    </row>
    <row r="50" spans="1:18" s="8" customFormat="1" ht="15">
      <c r="A50" s="12" t="s">
        <v>96</v>
      </c>
      <c r="B50" s="13" t="s">
        <v>97</v>
      </c>
      <c r="C50" s="18" t="s">
        <v>117</v>
      </c>
      <c r="D50" s="18" t="s">
        <v>112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>
        <f t="shared" si="0"/>
        <v>0</v>
      </c>
      <c r="R50" s="11"/>
    </row>
    <row r="51" spans="1:19" ht="15">
      <c r="A51" s="12" t="s">
        <v>86</v>
      </c>
      <c r="B51" s="13" t="s">
        <v>87</v>
      </c>
      <c r="C51" s="18" t="s">
        <v>112</v>
      </c>
      <c r="D51" s="18" t="s">
        <v>112</v>
      </c>
      <c r="E51" s="19"/>
      <c r="F51" s="19"/>
      <c r="G51" s="19"/>
      <c r="H51" s="19">
        <v>6</v>
      </c>
      <c r="I51" s="19"/>
      <c r="J51" s="19">
        <v>11.6</v>
      </c>
      <c r="K51" s="19">
        <v>2</v>
      </c>
      <c r="L51" s="19"/>
      <c r="M51" s="19">
        <v>7.8</v>
      </c>
      <c r="N51" s="19"/>
      <c r="O51" s="19"/>
      <c r="P51" s="19"/>
      <c r="Q51" s="19">
        <f t="shared" si="0"/>
        <v>27.400000000000002</v>
      </c>
      <c r="S51" s="9"/>
    </row>
    <row r="52" spans="1:19" ht="15">
      <c r="A52" s="12" t="s">
        <v>88</v>
      </c>
      <c r="B52" s="13" t="s">
        <v>89</v>
      </c>
      <c r="C52" s="18" t="s">
        <v>112</v>
      </c>
      <c r="D52" s="18" t="s">
        <v>112</v>
      </c>
      <c r="E52" s="19"/>
      <c r="F52" s="19"/>
      <c r="G52" s="19"/>
      <c r="H52" s="19"/>
      <c r="I52" s="19"/>
      <c r="J52" s="19"/>
      <c r="K52" s="19">
        <v>6.9</v>
      </c>
      <c r="L52" s="19"/>
      <c r="M52" s="19">
        <f>0.7+3</f>
        <v>3.7</v>
      </c>
      <c r="N52" s="19"/>
      <c r="O52" s="19"/>
      <c r="P52" s="19"/>
      <c r="Q52" s="19">
        <f t="shared" si="0"/>
        <v>10.600000000000001</v>
      </c>
      <c r="S52" s="9"/>
    </row>
    <row r="53" spans="1:19" ht="15">
      <c r="A53" s="12" t="s">
        <v>90</v>
      </c>
      <c r="B53" s="13" t="s">
        <v>91</v>
      </c>
      <c r="C53" s="18" t="s">
        <v>112</v>
      </c>
      <c r="D53" s="18" t="s">
        <v>112</v>
      </c>
      <c r="E53" s="19"/>
      <c r="F53" s="19"/>
      <c r="G53" s="19"/>
      <c r="H53" s="19">
        <v>1</v>
      </c>
      <c r="I53" s="19"/>
      <c r="J53" s="19"/>
      <c r="K53" s="19">
        <v>5.8</v>
      </c>
      <c r="L53" s="19"/>
      <c r="M53" s="19">
        <v>1.6</v>
      </c>
      <c r="N53" s="19"/>
      <c r="O53" s="19"/>
      <c r="P53" s="19"/>
      <c r="Q53" s="19">
        <f t="shared" si="0"/>
        <v>8.4</v>
      </c>
      <c r="S53" s="9"/>
    </row>
    <row r="54" spans="1:19" ht="15">
      <c r="A54" s="12" t="s">
        <v>92</v>
      </c>
      <c r="B54" s="13" t="s">
        <v>93</v>
      </c>
      <c r="C54" s="18" t="s">
        <v>112</v>
      </c>
      <c r="D54" s="18" t="s">
        <v>112</v>
      </c>
      <c r="E54" s="19"/>
      <c r="F54" s="19"/>
      <c r="G54" s="19"/>
      <c r="H54" s="19">
        <v>3.9</v>
      </c>
      <c r="I54" s="19"/>
      <c r="J54" s="19"/>
      <c r="K54" s="19"/>
      <c r="L54" s="19">
        <v>9.75</v>
      </c>
      <c r="M54" s="19">
        <v>5.8</v>
      </c>
      <c r="N54" s="19"/>
      <c r="O54" s="19"/>
      <c r="P54" s="19"/>
      <c r="Q54" s="19">
        <f t="shared" si="0"/>
        <v>19.45</v>
      </c>
      <c r="S54" s="9"/>
    </row>
    <row r="55" spans="1:19" ht="15">
      <c r="A55" s="12" t="s">
        <v>94</v>
      </c>
      <c r="B55" s="13" t="s">
        <v>95</v>
      </c>
      <c r="C55" s="18" t="s">
        <v>117</v>
      </c>
      <c r="D55" s="18" t="s">
        <v>112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>
        <f t="shared" si="0"/>
        <v>0</v>
      </c>
      <c r="S55" s="9"/>
    </row>
    <row r="56" spans="1:17" ht="15">
      <c r="A56" s="12" t="s">
        <v>106</v>
      </c>
      <c r="B56" s="13" t="s">
        <v>107</v>
      </c>
      <c r="C56" s="18" t="s">
        <v>116</v>
      </c>
      <c r="D56" s="18" t="s">
        <v>116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>
        <f t="shared" si="0"/>
        <v>0</v>
      </c>
    </row>
    <row r="63" ht="15">
      <c r="I63" s="7"/>
    </row>
  </sheetData>
  <autoFilter ref="A3:P56"/>
  <mergeCells count="2">
    <mergeCell ref="E2:P2"/>
    <mergeCell ref="A1:Q1"/>
  </mergeCells>
  <printOptions horizontalCentered="1"/>
  <pageMargins left="0.7" right="0.7" top="0.75" bottom="0.75" header="0.3" footer="0.3"/>
  <pageSetup fitToHeight="2" fitToWidth="1" horizontalDpi="600" verticalDpi="600" orientation="landscape" paperSize="17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Cisson, Kimberly</dc:creator>
  <cp:keywords/>
  <dc:description/>
  <cp:lastModifiedBy>Soohoo, Wendy</cp:lastModifiedBy>
  <cp:lastPrinted>2016-08-15T21:50:56Z</cp:lastPrinted>
  <dcterms:created xsi:type="dcterms:W3CDTF">2016-06-14T22:24:19Z</dcterms:created>
  <dcterms:modified xsi:type="dcterms:W3CDTF">2016-10-03T15:42:01Z</dcterms:modified>
  <cp:category/>
  <cp:version/>
  <cp:contentType/>
  <cp:contentStatus/>
</cp:coreProperties>
</file>