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625" windowHeight="9225" tabRatio="791" activeTab="0"/>
  </bookViews>
  <sheets>
    <sheet name="Fiscal Note" sheetId="1" r:id="rId1"/>
  </sheets>
  <definedNames>
    <definedName name="Appro">#REF!</definedName>
    <definedName name="Carryover">#REF!</definedName>
    <definedName name="FirstQOO">#REF!</definedName>
    <definedName name="Footnote">#REF!</definedName>
    <definedName name="FourthQOO">#REF!</definedName>
    <definedName name="Other">#REF!</definedName>
    <definedName name="_xlnm.Print_Area" localSheetId="0">'Fiscal Note'!$A$1:$H$31</definedName>
    <definedName name="SecondQOO">#REF!</definedName>
    <definedName name="Table">#REF!</definedName>
    <definedName name="ThirdQOO">#REF!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</definedNames>
  <calcPr fullCalcOnLoad="1" fullPrecision="0"/>
</workbook>
</file>

<file path=xl/sharedStrings.xml><?xml version="1.0" encoding="utf-8"?>
<sst xmlns="http://schemas.openxmlformats.org/spreadsheetml/2006/main" count="36" uniqueCount="26">
  <si>
    <t>FISCAL NOTE</t>
  </si>
  <si>
    <t>Affected Agency and/or Agencies:  Water and Land Resources Shared Services</t>
  </si>
  <si>
    <t>Note Prepared By: Jennifer Lehman, Budget Analyst, Office of Management and Budget</t>
  </si>
  <si>
    <t>Note Reviewed By:  Steve Oien, Budget and Finance Manager, DNRP Water and Land Resources Division</t>
  </si>
  <si>
    <t>Impact of the above legislation on the fiscal affairs of King County is estimated to be:</t>
  </si>
  <si>
    <t>Revenue:</t>
  </si>
  <si>
    <t>Fund/Agency</t>
  </si>
  <si>
    <t>Fund Code</t>
  </si>
  <si>
    <t>Revenue Source</t>
  </si>
  <si>
    <t>TOTAL</t>
  </si>
  <si>
    <t>Expenditures:</t>
  </si>
  <si>
    <t>Department Code</t>
  </si>
  <si>
    <t>0741</t>
  </si>
  <si>
    <t>Expenditures by Category</t>
  </si>
  <si>
    <t xml:space="preserve">WLRD/Shared Services </t>
  </si>
  <si>
    <t>Misc - 36999</t>
  </si>
  <si>
    <t>Cities Services</t>
  </si>
  <si>
    <t>ILA Services</t>
  </si>
  <si>
    <t>Supplies and Services</t>
  </si>
  <si>
    <t>Environmental Protection Agency Grant</t>
  </si>
  <si>
    <t>WA State Department of Ecology Grant</t>
  </si>
  <si>
    <t>King Conservation District</t>
  </si>
  <si>
    <t>Salary, Benefits, and Other Labor Expenditures</t>
  </si>
  <si>
    <t>Title:  Grant Funded Projects</t>
  </si>
  <si>
    <t>Ordinance/Motion: 1st Omnibus Supplemental Ordinance 2011</t>
  </si>
  <si>
    <t>Water and Land Resources Shared Services environmental and aquatic monitoring and analysis on behalf of other agencies.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</si>
</sst>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.5"/>
      <name val="Arial"/>
      <family val="0"/>
    </font>
    <font>
      <sz val="10.5"/>
      <name val="Univers"/>
      <family val="2"/>
    </font>
    <font>
      <b/>
      <sz val="10.5"/>
      <name val="Univers"/>
      <family val="2"/>
    </font>
    <font>
      <b/>
      <sz val="10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Continuous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Continuous"/>
    </xf>
    <xf numFmtId="0" fontId="3" fillId="33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Continuous"/>
    </xf>
    <xf numFmtId="0" fontId="3" fillId="33" borderId="12" xfId="0" applyFont="1" applyFill="1" applyBorder="1" applyAlignment="1">
      <alignment horizontal="centerContinuous"/>
    </xf>
    <xf numFmtId="0" fontId="3" fillId="33" borderId="13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18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3" fillId="33" borderId="19" xfId="0" applyFont="1" applyFill="1" applyBorder="1" applyAlignment="1">
      <alignment horizontal="center"/>
    </xf>
    <xf numFmtId="38" fontId="3" fillId="33" borderId="19" xfId="0" applyNumberFormat="1" applyFont="1" applyFill="1" applyBorder="1" applyAlignment="1">
      <alignment horizontal="right"/>
    </xf>
    <xf numFmtId="38" fontId="4" fillId="33" borderId="20" xfId="0" applyNumberFormat="1" applyFont="1" applyFill="1" applyBorder="1" applyAlignment="1">
      <alignment/>
    </xf>
    <xf numFmtId="38" fontId="4" fillId="33" borderId="21" xfId="0" applyNumberFormat="1" applyFont="1" applyFill="1" applyBorder="1" applyAlignment="1">
      <alignment/>
    </xf>
    <xf numFmtId="3" fontId="3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/>
    </xf>
    <xf numFmtId="38" fontId="3" fillId="33" borderId="22" xfId="0" applyNumberFormat="1" applyFont="1" applyFill="1" applyBorder="1" applyAlignment="1">
      <alignment/>
    </xf>
    <xf numFmtId="0" fontId="3" fillId="33" borderId="19" xfId="0" applyFont="1" applyFill="1" applyBorder="1" applyAlignment="1" quotePrefix="1">
      <alignment horizontal="center"/>
    </xf>
    <xf numFmtId="38" fontId="3" fillId="33" borderId="19" xfId="0" applyNumberFormat="1" applyFont="1" applyFill="1" applyBorder="1" applyAlignment="1">
      <alignment/>
    </xf>
    <xf numFmtId="38" fontId="3" fillId="33" borderId="23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3" fontId="2" fillId="33" borderId="0" xfId="0" applyNumberFormat="1" applyFont="1" applyFill="1" applyAlignment="1">
      <alignment/>
    </xf>
    <xf numFmtId="0" fontId="2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3" fillId="33" borderId="19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left" vertical="center" wrapText="1"/>
    </xf>
    <xf numFmtId="38" fontId="3" fillId="33" borderId="24" xfId="0" applyNumberFormat="1" applyFont="1" applyFill="1" applyBorder="1" applyAlignment="1">
      <alignment horizontal="right" vertical="center"/>
    </xf>
    <xf numFmtId="38" fontId="3" fillId="33" borderId="19" xfId="0" applyNumberFormat="1" applyFont="1" applyFill="1" applyBorder="1" applyAlignment="1">
      <alignment horizontal="right" vertical="center"/>
    </xf>
    <xf numFmtId="38" fontId="3" fillId="33" borderId="23" xfId="0" applyNumberFormat="1" applyFont="1" applyFill="1" applyBorder="1" applyAlignment="1">
      <alignment horizontal="right" vertical="center"/>
    </xf>
    <xf numFmtId="38" fontId="3" fillId="33" borderId="22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 vertical="center"/>
    </xf>
    <xf numFmtId="38" fontId="3" fillId="33" borderId="19" xfId="42" applyNumberFormat="1" applyFont="1" applyFill="1" applyBorder="1" applyAlignment="1">
      <alignment horizontal="right" vertical="center"/>
    </xf>
    <xf numFmtId="38" fontId="3" fillId="33" borderId="24" xfId="42" applyNumberFormat="1" applyFont="1" applyFill="1" applyBorder="1" applyAlignment="1">
      <alignment horizontal="right" vertical="center"/>
    </xf>
    <xf numFmtId="38" fontId="3" fillId="33" borderId="25" xfId="0" applyNumberFormat="1" applyFont="1" applyFill="1" applyBorder="1" applyAlignment="1">
      <alignment horizontal="right" vertical="center"/>
    </xf>
    <xf numFmtId="38" fontId="3" fillId="33" borderId="26" xfId="0" applyNumberFormat="1" applyFont="1" applyFill="1" applyBorder="1" applyAlignment="1">
      <alignment horizontal="right" vertical="center"/>
    </xf>
    <xf numFmtId="0" fontId="4" fillId="33" borderId="0" xfId="0" applyFont="1" applyFill="1" applyAlignment="1">
      <alignment horizontal="left"/>
    </xf>
    <xf numFmtId="0" fontId="3" fillId="33" borderId="13" xfId="0" applyFont="1" applyFill="1" applyBorder="1" applyAlignment="1">
      <alignment horizontal="left" wrapText="1"/>
    </xf>
    <xf numFmtId="0" fontId="2" fillId="33" borderId="0" xfId="0" applyFont="1" applyFill="1" applyAlignment="1">
      <alignment wrapText="1"/>
    </xf>
    <xf numFmtId="0" fontId="2" fillId="33" borderId="14" xfId="0" applyFont="1" applyFill="1" applyBorder="1" applyAlignment="1">
      <alignment wrapText="1"/>
    </xf>
    <xf numFmtId="0" fontId="3" fillId="33" borderId="27" xfId="0" applyFont="1" applyFill="1" applyBorder="1" applyAlignment="1">
      <alignment horizontal="left"/>
    </xf>
    <xf numFmtId="0" fontId="3" fillId="33" borderId="28" xfId="0" applyFont="1" applyFill="1" applyBorder="1" applyAlignment="1">
      <alignment horizontal="left"/>
    </xf>
    <xf numFmtId="0" fontId="4" fillId="33" borderId="29" xfId="0" applyFont="1" applyFill="1" applyBorder="1" applyAlignment="1">
      <alignment horizontal="left"/>
    </xf>
    <xf numFmtId="0" fontId="4" fillId="33" borderId="30" xfId="0" applyFont="1" applyFill="1" applyBorder="1" applyAlignment="1">
      <alignment horizontal="left"/>
    </xf>
    <xf numFmtId="0" fontId="3" fillId="33" borderId="27" xfId="0" applyFont="1" applyFill="1" applyBorder="1" applyAlignment="1">
      <alignment horizontal="left" vertical="center"/>
    </xf>
    <xf numFmtId="0" fontId="3" fillId="33" borderId="28" xfId="0" applyFont="1" applyFill="1" applyBorder="1" applyAlignment="1">
      <alignment horizontal="left" vertical="center"/>
    </xf>
    <xf numFmtId="0" fontId="2" fillId="33" borderId="0" xfId="0" applyNumberFormat="1" applyFont="1" applyFill="1" applyAlignment="1">
      <alignment vertical="top" wrapText="1"/>
    </xf>
    <xf numFmtId="0" fontId="2" fillId="33" borderId="0" xfId="0" applyFont="1" applyFill="1" applyAlignment="1">
      <alignment vertical="top"/>
    </xf>
    <xf numFmtId="0" fontId="3" fillId="33" borderId="31" xfId="0" applyFont="1" applyFill="1" applyBorder="1" applyAlignment="1">
      <alignment horizontal="right"/>
    </xf>
    <xf numFmtId="0" fontId="3" fillId="33" borderId="32" xfId="0" applyFont="1" applyFill="1" applyBorder="1" applyAlignment="1">
      <alignment horizontal="right"/>
    </xf>
    <xf numFmtId="0" fontId="3" fillId="33" borderId="33" xfId="0" applyFont="1" applyFill="1" applyBorder="1" applyAlignment="1">
      <alignment horizontal="right"/>
    </xf>
    <xf numFmtId="0" fontId="4" fillId="33" borderId="29" xfId="0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3" fillId="33" borderId="27" xfId="55" applyFont="1" applyFill="1" applyBorder="1" applyAlignment="1">
      <alignment horizontal="left"/>
      <protection/>
    </xf>
    <xf numFmtId="0" fontId="3" fillId="33" borderId="35" xfId="55" applyFont="1" applyFill="1" applyBorder="1" applyAlignment="1">
      <alignment horizontal="left"/>
      <protection/>
    </xf>
    <xf numFmtId="0" fontId="3" fillId="33" borderId="28" xfId="55" applyFont="1" applyFill="1" applyBorder="1" applyAlignment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IP Correction Fiscal No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zoomScale="85" zoomScaleNormal="85" zoomScalePageLayoutView="0" workbookViewId="0" topLeftCell="A1">
      <selection activeCell="A32" sqref="A32:H32"/>
    </sheetView>
  </sheetViews>
  <sheetFormatPr defaultColWidth="9.140625" defaultRowHeight="12.75"/>
  <cols>
    <col min="1" max="1" width="23.8515625" style="4" customWidth="1"/>
    <col min="2" max="2" width="7.421875" style="4" customWidth="1"/>
    <col min="3" max="3" width="14.00390625" style="4" customWidth="1"/>
    <col min="4" max="4" width="32.57421875" style="4" customWidth="1"/>
    <col min="5" max="5" width="10.421875" style="4" customWidth="1"/>
    <col min="6" max="8" width="7.421875" style="4" customWidth="1"/>
    <col min="9" max="16384" width="9.140625" style="4" customWidth="1"/>
  </cols>
  <sheetData>
    <row r="1" spans="1:10" ht="13.5">
      <c r="A1" s="1"/>
      <c r="B1" s="2"/>
      <c r="C1" s="2"/>
      <c r="D1" s="51" t="s">
        <v>0</v>
      </c>
      <c r="E1" s="3"/>
      <c r="F1" s="2"/>
      <c r="G1" s="2"/>
      <c r="H1" s="2"/>
      <c r="I1" s="1"/>
      <c r="J1" s="1"/>
    </row>
    <row r="2" spans="1:9" ht="14.25" thickBot="1">
      <c r="A2" s="5"/>
      <c r="B2" s="3"/>
      <c r="C2" s="3"/>
      <c r="D2" s="3"/>
      <c r="E2" s="3"/>
      <c r="F2" s="3"/>
      <c r="G2" s="3"/>
      <c r="H2" s="3"/>
      <c r="I2" s="6"/>
    </row>
    <row r="3" spans="1:9" ht="14.25" thickTop="1">
      <c r="A3" s="7" t="s">
        <v>24</v>
      </c>
      <c r="B3" s="8"/>
      <c r="C3" s="9"/>
      <c r="D3" s="9"/>
      <c r="E3" s="9"/>
      <c r="F3" s="9"/>
      <c r="G3" s="9"/>
      <c r="H3" s="10"/>
      <c r="I3" s="6"/>
    </row>
    <row r="4" spans="1:9" ht="13.5">
      <c r="A4" s="52" t="s">
        <v>23</v>
      </c>
      <c r="B4" s="53"/>
      <c r="C4" s="53"/>
      <c r="D4" s="53"/>
      <c r="E4" s="53"/>
      <c r="F4" s="53"/>
      <c r="G4" s="53"/>
      <c r="H4" s="54"/>
      <c r="I4" s="6"/>
    </row>
    <row r="5" spans="1:8" ht="13.5">
      <c r="A5" s="11" t="s">
        <v>1</v>
      </c>
      <c r="B5" s="12"/>
      <c r="C5" s="12"/>
      <c r="D5" s="12"/>
      <c r="E5" s="12"/>
      <c r="F5" s="12"/>
      <c r="G5" s="12"/>
      <c r="H5" s="13"/>
    </row>
    <row r="6" spans="1:8" ht="13.5">
      <c r="A6" s="11" t="s">
        <v>2</v>
      </c>
      <c r="B6" s="12"/>
      <c r="C6" s="12"/>
      <c r="D6" s="12"/>
      <c r="E6" s="12"/>
      <c r="F6" s="12"/>
      <c r="G6" s="12"/>
      <c r="H6" s="13"/>
    </row>
    <row r="7" spans="1:8" ht="14.25" thickBot="1">
      <c r="A7" s="14" t="s">
        <v>3</v>
      </c>
      <c r="B7" s="15"/>
      <c r="C7" s="15"/>
      <c r="D7" s="15"/>
      <c r="E7" s="15"/>
      <c r="F7" s="15"/>
      <c r="G7" s="15"/>
      <c r="H7" s="16"/>
    </row>
    <row r="8" spans="1:7" ht="14.25" thickTop="1">
      <c r="A8" s="17"/>
      <c r="B8" s="17"/>
      <c r="C8" s="17"/>
      <c r="D8" s="17"/>
      <c r="E8" s="17"/>
      <c r="F8" s="17"/>
      <c r="G8" s="17"/>
    </row>
    <row r="9" spans="1:8" ht="13.5">
      <c r="A9" s="12" t="s">
        <v>4</v>
      </c>
      <c r="C9" s="18"/>
      <c r="D9" s="18"/>
      <c r="E9" s="18"/>
      <c r="F9" s="18"/>
      <c r="G9" s="18"/>
      <c r="H9" s="18"/>
    </row>
    <row r="10" spans="1:8" ht="14.25" thickBot="1">
      <c r="A10" s="19" t="s">
        <v>5</v>
      </c>
      <c r="B10" s="12"/>
      <c r="C10" s="18"/>
      <c r="D10" s="18"/>
      <c r="E10" s="18"/>
      <c r="F10" s="18"/>
      <c r="G10" s="18"/>
      <c r="H10" s="18"/>
    </row>
    <row r="11" spans="1:8" s="21" customFormat="1" ht="13.5">
      <c r="A11" s="57" t="s">
        <v>6</v>
      </c>
      <c r="B11" s="58"/>
      <c r="C11" s="20" t="s">
        <v>7</v>
      </c>
      <c r="D11" s="20" t="s">
        <v>8</v>
      </c>
      <c r="E11" s="20">
        <v>2011</v>
      </c>
      <c r="F11" s="20">
        <v>2012</v>
      </c>
      <c r="G11" s="20">
        <v>2013</v>
      </c>
      <c r="H11" s="20">
        <v>2014</v>
      </c>
    </row>
    <row r="12" spans="1:8" s="46" customFormat="1" ht="36" customHeight="1">
      <c r="A12" s="59" t="s">
        <v>14</v>
      </c>
      <c r="B12" s="60"/>
      <c r="C12" s="40">
        <v>1210</v>
      </c>
      <c r="D12" s="41" t="s">
        <v>19</v>
      </c>
      <c r="E12" s="42">
        <f>186809+181037</f>
        <v>367846</v>
      </c>
      <c r="F12" s="43"/>
      <c r="G12" s="44"/>
      <c r="H12" s="45"/>
    </row>
    <row r="13" spans="1:8" s="46" customFormat="1" ht="32.25" customHeight="1">
      <c r="A13" s="59" t="s">
        <v>14</v>
      </c>
      <c r="B13" s="60"/>
      <c r="C13" s="40">
        <v>1210</v>
      </c>
      <c r="D13" s="41" t="s">
        <v>20</v>
      </c>
      <c r="E13" s="47">
        <v>50000</v>
      </c>
      <c r="F13" s="43"/>
      <c r="G13" s="44"/>
      <c r="H13" s="45"/>
    </row>
    <row r="14" spans="1:8" s="46" customFormat="1" ht="19.5" customHeight="1">
      <c r="A14" s="59" t="s">
        <v>14</v>
      </c>
      <c r="B14" s="60"/>
      <c r="C14" s="40">
        <v>1210</v>
      </c>
      <c r="D14" s="41" t="s">
        <v>21</v>
      </c>
      <c r="E14" s="48">
        <v>24517</v>
      </c>
      <c r="F14" s="42"/>
      <c r="G14" s="49"/>
      <c r="H14" s="50"/>
    </row>
    <row r="15" spans="1:8" s="46" customFormat="1" ht="19.5" customHeight="1">
      <c r="A15" s="59" t="s">
        <v>14</v>
      </c>
      <c r="B15" s="60"/>
      <c r="C15" s="40">
        <v>1210</v>
      </c>
      <c r="D15" s="41" t="s">
        <v>15</v>
      </c>
      <c r="E15" s="48">
        <v>5000</v>
      </c>
      <c r="F15" s="42"/>
      <c r="G15" s="49"/>
      <c r="H15" s="50"/>
    </row>
    <row r="16" spans="1:8" s="46" customFormat="1" ht="19.5" customHeight="1">
      <c r="A16" s="59" t="s">
        <v>14</v>
      </c>
      <c r="B16" s="60"/>
      <c r="C16" s="40">
        <v>1210</v>
      </c>
      <c r="D16" s="41" t="s">
        <v>16</v>
      </c>
      <c r="E16" s="48">
        <v>4742</v>
      </c>
      <c r="F16" s="42"/>
      <c r="G16" s="49"/>
      <c r="H16" s="50"/>
    </row>
    <row r="17" spans="1:8" s="46" customFormat="1" ht="19.5" customHeight="1">
      <c r="A17" s="59" t="s">
        <v>14</v>
      </c>
      <c r="B17" s="60"/>
      <c r="C17" s="40">
        <v>1210</v>
      </c>
      <c r="D17" s="41" t="s">
        <v>17</v>
      </c>
      <c r="E17" s="48">
        <v>99360</v>
      </c>
      <c r="F17" s="42"/>
      <c r="G17" s="49"/>
      <c r="H17" s="50"/>
    </row>
    <row r="18" spans="1:8" ht="14.25" thickBot="1">
      <c r="A18" s="63" t="s">
        <v>9</v>
      </c>
      <c r="B18" s="64"/>
      <c r="C18" s="64"/>
      <c r="D18" s="65"/>
      <c r="E18" s="24">
        <f>SUM(E12:E17)</f>
        <v>551465</v>
      </c>
      <c r="F18" s="24">
        <f>SUM(F12:F17)</f>
        <v>0</v>
      </c>
      <c r="G18" s="24">
        <f>SUM(G12:G13)</f>
        <v>0</v>
      </c>
      <c r="H18" s="25">
        <f>SUM(H12:H13)</f>
        <v>0</v>
      </c>
    </row>
    <row r="19" spans="1:11" ht="13.5">
      <c r="A19" s="18"/>
      <c r="B19" s="18"/>
      <c r="C19" s="18"/>
      <c r="D19" s="18"/>
      <c r="E19" s="26"/>
      <c r="F19" s="26"/>
      <c r="G19" s="26"/>
      <c r="H19" s="26"/>
      <c r="K19" s="34"/>
    </row>
    <row r="20" spans="1:11" ht="14.25" thickBot="1">
      <c r="A20" s="27" t="s">
        <v>10</v>
      </c>
      <c r="B20" s="12"/>
      <c r="C20" s="12"/>
      <c r="D20" s="18"/>
      <c r="E20" s="18"/>
      <c r="F20" s="18"/>
      <c r="G20" s="18"/>
      <c r="H20" s="18"/>
      <c r="K20" s="37"/>
    </row>
    <row r="21" spans="1:11" s="21" customFormat="1" ht="13.5">
      <c r="A21" s="57" t="s">
        <v>6</v>
      </c>
      <c r="B21" s="58"/>
      <c r="C21" s="20" t="s">
        <v>7</v>
      </c>
      <c r="D21" s="20" t="s">
        <v>11</v>
      </c>
      <c r="E21" s="20">
        <v>2011</v>
      </c>
      <c r="F21" s="20">
        <v>2012</v>
      </c>
      <c r="G21" s="20">
        <v>2013</v>
      </c>
      <c r="H21" s="20">
        <v>2014</v>
      </c>
      <c r="K21" s="38"/>
    </row>
    <row r="22" spans="1:11" ht="13.5">
      <c r="A22" s="55" t="s">
        <v>14</v>
      </c>
      <c r="B22" s="56"/>
      <c r="C22" s="22">
        <v>1210</v>
      </c>
      <c r="D22" s="29" t="s">
        <v>12</v>
      </c>
      <c r="E22" s="23">
        <v>551465</v>
      </c>
      <c r="F22" s="30"/>
      <c r="G22" s="31"/>
      <c r="H22" s="28"/>
      <c r="K22" s="37"/>
    </row>
    <row r="23" spans="1:11" ht="14.25" thickBot="1">
      <c r="A23" s="63" t="s">
        <v>9</v>
      </c>
      <c r="B23" s="64"/>
      <c r="C23" s="64"/>
      <c r="D23" s="65"/>
      <c r="E23" s="24">
        <f>SUM(E22:E22)</f>
        <v>551465</v>
      </c>
      <c r="F23" s="24">
        <f>SUM(F22:F22)</f>
        <v>0</v>
      </c>
      <c r="G23" s="24">
        <f>SUM(G22:G22)</f>
        <v>0</v>
      </c>
      <c r="H23" s="25">
        <f>SUM(H22:H22)</f>
        <v>0</v>
      </c>
      <c r="I23" s="32"/>
      <c r="K23" s="37"/>
    </row>
    <row r="24" spans="1:11" ht="13.5">
      <c r="A24" s="18"/>
      <c r="B24" s="18"/>
      <c r="C24" s="18"/>
      <c r="D24" s="18"/>
      <c r="E24" s="26"/>
      <c r="F24" s="26"/>
      <c r="G24" s="26"/>
      <c r="H24" s="26"/>
      <c r="K24" s="39"/>
    </row>
    <row r="25" spans="1:11" ht="14.25" thickBot="1">
      <c r="A25" s="27" t="s">
        <v>13</v>
      </c>
      <c r="B25" s="12"/>
      <c r="C25" s="12"/>
      <c r="D25" s="12"/>
      <c r="E25" s="18"/>
      <c r="F25" s="18"/>
      <c r="G25" s="18"/>
      <c r="H25" s="18"/>
      <c r="K25" s="39"/>
    </row>
    <row r="26" spans="1:11" s="21" customFormat="1" ht="13.5">
      <c r="A26" s="66"/>
      <c r="B26" s="67"/>
      <c r="C26" s="67"/>
      <c r="D26" s="68"/>
      <c r="E26" s="20">
        <v>2011</v>
      </c>
      <c r="F26" s="20">
        <v>2012</v>
      </c>
      <c r="G26" s="20">
        <v>2013</v>
      </c>
      <c r="H26" s="20">
        <v>2014</v>
      </c>
      <c r="I26" s="33"/>
      <c r="J26" s="33"/>
      <c r="K26" s="38"/>
    </row>
    <row r="27" spans="1:10" ht="13.5">
      <c r="A27" s="69" t="s">
        <v>22</v>
      </c>
      <c r="B27" s="70"/>
      <c r="C27" s="70"/>
      <c r="D27" s="71"/>
      <c r="E27" s="30">
        <f>14259+29952+50000</f>
        <v>94211</v>
      </c>
      <c r="F27" s="30"/>
      <c r="G27" s="31"/>
      <c r="H27" s="28"/>
      <c r="I27" s="35"/>
      <c r="J27" s="35"/>
    </row>
    <row r="28" spans="1:10" ht="13.5">
      <c r="A28" s="69" t="s">
        <v>18</v>
      </c>
      <c r="B28" s="70"/>
      <c r="C28" s="70"/>
      <c r="D28" s="71"/>
      <c r="E28" s="30">
        <f>551465-94211</f>
        <v>457254</v>
      </c>
      <c r="F28" s="30"/>
      <c r="G28" s="31"/>
      <c r="H28" s="28"/>
      <c r="I28" s="35"/>
      <c r="J28" s="35"/>
    </row>
    <row r="29" spans="1:10" ht="14.25" thickBot="1">
      <c r="A29" s="63" t="s">
        <v>9</v>
      </c>
      <c r="B29" s="64"/>
      <c r="C29" s="64"/>
      <c r="D29" s="65"/>
      <c r="E29" s="24">
        <f>SUM(E27:E28)</f>
        <v>551465</v>
      </c>
      <c r="F29" s="24">
        <f>SUM(F27:F28)</f>
        <v>0</v>
      </c>
      <c r="G29" s="24">
        <f>SUM(G27:G28)</f>
        <v>0</v>
      </c>
      <c r="H29" s="25">
        <f>SUM(H27:H28)</f>
        <v>0</v>
      </c>
      <c r="I29" s="36"/>
      <c r="J29" s="36"/>
    </row>
    <row r="30" spans="1:10" ht="13.5">
      <c r="A30" s="18"/>
      <c r="B30" s="18"/>
      <c r="C30" s="18"/>
      <c r="D30" s="18"/>
      <c r="E30" s="26"/>
      <c r="F30" s="26"/>
      <c r="G30" s="26"/>
      <c r="H30" s="26"/>
      <c r="I30" s="36"/>
      <c r="J30" s="36"/>
    </row>
    <row r="31" spans="1:8" ht="13.5">
      <c r="A31" s="61" t="s">
        <v>25</v>
      </c>
      <c r="B31" s="62"/>
      <c r="C31" s="62"/>
      <c r="D31" s="62"/>
      <c r="E31" s="62"/>
      <c r="F31" s="62"/>
      <c r="G31" s="62"/>
      <c r="H31" s="62"/>
    </row>
    <row r="32" spans="1:8" ht="13.5">
      <c r="A32" s="61"/>
      <c r="B32" s="62"/>
      <c r="C32" s="62"/>
      <c r="D32" s="62"/>
      <c r="E32" s="62"/>
      <c r="F32" s="62"/>
      <c r="G32" s="62"/>
      <c r="H32" s="62"/>
    </row>
    <row r="33" ht="13.5">
      <c r="A33" s="17"/>
    </row>
    <row r="34" ht="13.5">
      <c r="A34" s="17"/>
    </row>
    <row r="35" ht="13.5">
      <c r="A35" s="17"/>
    </row>
  </sheetData>
  <sheetProtection/>
  <mergeCells count="18">
    <mergeCell ref="A32:H32"/>
    <mergeCell ref="A14:B14"/>
    <mergeCell ref="A17:B17"/>
    <mergeCell ref="A31:H31"/>
    <mergeCell ref="A29:D29"/>
    <mergeCell ref="A18:D18"/>
    <mergeCell ref="A23:D23"/>
    <mergeCell ref="A26:D26"/>
    <mergeCell ref="A27:D27"/>
    <mergeCell ref="A28:D28"/>
    <mergeCell ref="A4:H4"/>
    <mergeCell ref="A22:B22"/>
    <mergeCell ref="A21:B21"/>
    <mergeCell ref="A13:B13"/>
    <mergeCell ref="A11:B11"/>
    <mergeCell ref="A12:B12"/>
    <mergeCell ref="A15:B15"/>
    <mergeCell ref="A16:B16"/>
  </mergeCells>
  <printOptions/>
  <pageMargins left="0.75" right="0.75" top="1" bottom="1" header="0.5" footer="0.5"/>
  <pageSetup fitToHeight="1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WLRD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opsallen</dc:creator>
  <cp:keywords/>
  <dc:description/>
  <cp:lastModifiedBy>Pedroz, Melani</cp:lastModifiedBy>
  <cp:lastPrinted>2011-03-16T21:35:30Z</cp:lastPrinted>
  <dcterms:created xsi:type="dcterms:W3CDTF">2008-01-30T21:51:14Z</dcterms:created>
  <dcterms:modified xsi:type="dcterms:W3CDTF">2011-03-22T16:38:59Z</dcterms:modified>
  <cp:category/>
  <cp:version/>
  <cp:contentType/>
  <cp:contentStatus/>
</cp:coreProperties>
</file>