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595" activeTab="0"/>
  </bookViews>
  <sheets>
    <sheet name="Midbiennium Crosswalk" sheetId="1" r:id="rId1"/>
  </sheets>
  <definedNames>
    <definedName name="_xlnm.Print_Area" localSheetId="0">'Midbiennium Crosswalk'!$A$1:$O$43</definedName>
  </definedNames>
  <calcPr fullCalcOnLoad="1"/>
</workbook>
</file>

<file path=xl/sharedStrings.xml><?xml version="1.0" encoding="utf-8"?>
<sst xmlns="http://schemas.openxmlformats.org/spreadsheetml/2006/main" count="224" uniqueCount="115">
  <si>
    <t>New Section</t>
  </si>
  <si>
    <t>Fund</t>
  </si>
  <si>
    <t>Appro</t>
  </si>
  <si>
    <t>Appro Name</t>
  </si>
  <si>
    <t>ShortCI</t>
  </si>
  <si>
    <t>Technical</t>
  </si>
  <si>
    <t>Revenue Backed</t>
  </si>
  <si>
    <t>Proposed Revenues</t>
  </si>
  <si>
    <t>3</t>
  </si>
  <si>
    <t>1030</t>
  </si>
  <si>
    <t>Road</t>
  </si>
  <si>
    <t>0730</t>
  </si>
  <si>
    <t>Roads</t>
  </si>
  <si>
    <t>TA37</t>
  </si>
  <si>
    <t>TA</t>
  </si>
  <si>
    <t>Snow and Ice / Deferred Maintenance Backlog</t>
  </si>
  <si>
    <t>TA38</t>
  </si>
  <si>
    <t>Data Modeling Reduction</t>
  </si>
  <si>
    <t>TA39</t>
  </si>
  <si>
    <t>Technical Changes</t>
  </si>
  <si>
    <t>TA40</t>
  </si>
  <si>
    <t>JFK Annexation - Local Service Reduction</t>
  </si>
  <si>
    <t>TA41</t>
  </si>
  <si>
    <t>2010 Operating Reductions</t>
  </si>
  <si>
    <t>TA42</t>
  </si>
  <si>
    <t>Grant Funded Projects</t>
  </si>
  <si>
    <t>TA43</t>
  </si>
  <si>
    <t>Reimbursable Staffing Changes</t>
  </si>
  <si>
    <t>TA44</t>
  </si>
  <si>
    <t>Roadside Vegetation Maintenance and Litter Pickup</t>
  </si>
  <si>
    <t>TA45</t>
  </si>
  <si>
    <t>Other Staffing Changes</t>
  </si>
  <si>
    <t>TA47</t>
  </si>
  <si>
    <t>Reduce Operating Grant Contingency</t>
  </si>
  <si>
    <t>TA48</t>
  </si>
  <si>
    <t>COLA Savings</t>
  </si>
  <si>
    <t>4</t>
  </si>
  <si>
    <t>0734</t>
  </si>
  <si>
    <t>Roads Construction Transfer</t>
  </si>
  <si>
    <t>TA49</t>
  </si>
  <si>
    <t>2011 Capital Changes</t>
  </si>
  <si>
    <t>TA50</t>
  </si>
  <si>
    <t>2010 Capital Changes</t>
  </si>
  <si>
    <t>5</t>
  </si>
  <si>
    <t>1590</t>
  </si>
  <si>
    <t>King County Marine Operations</t>
  </si>
  <si>
    <t>1460M</t>
  </si>
  <si>
    <t>Marine Division</t>
  </si>
  <si>
    <t>TA04</t>
  </si>
  <si>
    <t>Operating Budget Adjustment</t>
  </si>
  <si>
    <t>TA05</t>
  </si>
  <si>
    <t>Capital Budget Adjustment</t>
  </si>
  <si>
    <t>6</t>
  </si>
  <si>
    <t>4640</t>
  </si>
  <si>
    <t>Public Transportation</t>
  </si>
  <si>
    <t>5000M</t>
  </si>
  <si>
    <t>Transit</t>
  </si>
  <si>
    <t>TA01</t>
  </si>
  <si>
    <t>Sound Transit FTEs</t>
  </si>
  <si>
    <t>TA02</t>
  </si>
  <si>
    <t>Equal Employment Opportunity Officer FTE</t>
  </si>
  <si>
    <t>7</t>
  </si>
  <si>
    <t>5010M</t>
  </si>
  <si>
    <t>DOT Director's Office</t>
  </si>
  <si>
    <t>IT Staffing Changes</t>
  </si>
  <si>
    <t>Misc Staffing Changes</t>
  </si>
  <si>
    <t>8</t>
  </si>
  <si>
    <t>5441</t>
  </si>
  <si>
    <t>Water Pollution Control Equipment</t>
  </si>
  <si>
    <t>0137</t>
  </si>
  <si>
    <t>Wastewater Equipment Rental and Revolving</t>
  </si>
  <si>
    <t>RB01</t>
  </si>
  <si>
    <t>RB</t>
  </si>
  <si>
    <t>Vehicle / Equipment Replacement</t>
  </si>
  <si>
    <t>9</t>
  </si>
  <si>
    <t>3000</t>
  </si>
  <si>
    <t>Capital Improvement Program</t>
  </si>
  <si>
    <t>3001</t>
  </si>
  <si>
    <t>Roads Capital Improvement Program</t>
  </si>
  <si>
    <t>Roads Adjustment to Capital for 2010</t>
  </si>
  <si>
    <t>Roads Adjustment to Capital for 2011</t>
  </si>
  <si>
    <t>11</t>
  </si>
  <si>
    <t>3008</t>
  </si>
  <si>
    <t>Public Transportation Capital Improvement Program</t>
  </si>
  <si>
    <t>Adjustments to Capital Budget.</t>
  </si>
  <si>
    <t>13</t>
  </si>
  <si>
    <t>3007</t>
  </si>
  <si>
    <t>Public Transportation Construction</t>
  </si>
  <si>
    <t>Public Transportation Capital</t>
  </si>
  <si>
    <t>TA03</t>
  </si>
  <si>
    <t>Transit CIP Transfer to Operating</t>
  </si>
  <si>
    <t>Ord Section</t>
  </si>
  <si>
    <t>Fund Name</t>
  </si>
  <si>
    <t>CI Code</t>
  </si>
  <si>
    <t>Title</t>
  </si>
  <si>
    <t>Proposed</t>
  </si>
  <si>
    <t>FTEs</t>
  </si>
  <si>
    <t>TLPs</t>
  </si>
  <si>
    <t>Road Total</t>
  </si>
  <si>
    <t>King County Marine Operations Total</t>
  </si>
  <si>
    <t>Public Transportation Total</t>
  </si>
  <si>
    <t>Water Pollution Control Equipment Total</t>
  </si>
  <si>
    <t>Capital Improvement Program Total</t>
  </si>
  <si>
    <t>Public Transportation Construction Total</t>
  </si>
  <si>
    <t>Grand Total</t>
  </si>
  <si>
    <t>2010 2011 Midbiennium Crosswalk</t>
  </si>
  <si>
    <t>Roads Total</t>
  </si>
  <si>
    <t>Roads Construction Transfer Total</t>
  </si>
  <si>
    <t>Marine Division Total</t>
  </si>
  <si>
    <t>Transit Total</t>
  </si>
  <si>
    <t>DOT Director's Office Total</t>
  </si>
  <si>
    <t>Wastewater Equipment Rental and Revolving Total</t>
  </si>
  <si>
    <t>Roads Capital Improvement Program Total</t>
  </si>
  <si>
    <t>Public Transportation Capital Improvement Program Total</t>
  </si>
  <si>
    <t>Public Transportation Capital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</si>
</sst>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;0"/>
    <numFmt numFmtId="165" formatCode="_(* #,##0_);_(* \(#,##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3" fillId="0" borderId="0" xfId="15" applyNumberFormat="1" applyFont="1" applyAlignment="1">
      <alignment/>
    </xf>
    <xf numFmtId="43" fontId="3" fillId="0" borderId="0" xfId="15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4" fillId="2" borderId="1" xfId="19" applyFont="1" applyFill="1" applyBorder="1" applyAlignment="1">
      <alignment horizontal="center" wrapText="1"/>
      <protection/>
    </xf>
    <xf numFmtId="0" fontId="4" fillId="2" borderId="1" xfId="19" applyFont="1" applyFill="1" applyBorder="1" applyAlignment="1">
      <alignment horizontal="left" wrapText="1"/>
      <protection/>
    </xf>
    <xf numFmtId="165" fontId="4" fillId="2" borderId="1" xfId="15" applyNumberFormat="1" applyFont="1" applyFill="1" applyBorder="1" applyAlignment="1">
      <alignment horizontal="center" wrapText="1"/>
    </xf>
    <xf numFmtId="0" fontId="5" fillId="0" borderId="2" xfId="19" applyFont="1" applyFill="1" applyBorder="1" applyAlignment="1">
      <alignment horizontal="center" wrapText="1"/>
      <protection/>
    </xf>
    <xf numFmtId="0" fontId="5" fillId="0" borderId="2" xfId="19" applyFont="1" applyFill="1" applyBorder="1" applyAlignment="1">
      <alignment horizontal="left" wrapText="1"/>
      <protection/>
    </xf>
    <xf numFmtId="0" fontId="5" fillId="0" borderId="2" xfId="19" applyFont="1" applyFill="1" applyBorder="1" applyAlignment="1">
      <alignment wrapText="1"/>
      <protection/>
    </xf>
    <xf numFmtId="164" fontId="5" fillId="0" borderId="2" xfId="19" applyNumberFormat="1" applyFont="1" applyFill="1" applyBorder="1" applyAlignment="1">
      <alignment horizontal="right" wrapText="1"/>
      <protection/>
    </xf>
    <xf numFmtId="43" fontId="5" fillId="0" borderId="2" xfId="15" applyFont="1" applyFill="1" applyBorder="1" applyAlignment="1">
      <alignment horizontal="right" wrapText="1"/>
    </xf>
    <xf numFmtId="0" fontId="4" fillId="0" borderId="2" xfId="19" applyNumberFormat="1" applyFont="1" applyFill="1" applyBorder="1" applyAlignment="1">
      <alignment wrapText="1"/>
      <protection/>
    </xf>
    <xf numFmtId="0" fontId="4" fillId="0" borderId="2" xfId="19" applyFont="1" applyFill="1" applyBorder="1" applyAlignment="1">
      <alignment wrapText="1"/>
      <protection/>
    </xf>
    <xf numFmtId="0" fontId="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workbookViewId="0" topLeftCell="G29">
      <selection activeCell="J42" sqref="J42"/>
    </sheetView>
  </sheetViews>
  <sheetFormatPr defaultColWidth="9.140625" defaultRowHeight="21.75" customHeight="1" outlineLevelRow="3"/>
  <cols>
    <col min="1" max="1" width="10.8515625" style="2" customWidth="1"/>
    <col min="2" max="2" width="10.00390625" style="2" customWidth="1"/>
    <col min="3" max="3" width="0.71875" style="5" hidden="1" customWidth="1"/>
    <col min="4" max="4" width="0.2890625" style="1" hidden="1" customWidth="1"/>
    <col min="5" max="5" width="9.140625" style="1" customWidth="1"/>
    <col min="6" max="6" width="65.140625" style="1" customWidth="1"/>
    <col min="7" max="7" width="9.00390625" style="1" customWidth="1"/>
    <col min="8" max="8" width="0.2890625" style="1" hidden="1" customWidth="1"/>
    <col min="9" max="9" width="55.57421875" style="1" customWidth="1"/>
    <col min="10" max="10" width="20.57421875" style="1" bestFit="1" customWidth="1"/>
    <col min="11" max="11" width="14.00390625" style="1" customWidth="1"/>
    <col min="12" max="12" width="12.140625" style="1" customWidth="1"/>
    <col min="13" max="13" width="15.28125" style="1" customWidth="1"/>
    <col min="14" max="15" width="9.140625" style="4" customWidth="1"/>
    <col min="16" max="16384" width="9.140625" style="1" customWidth="1"/>
  </cols>
  <sheetData>
    <row r="1" spans="1:15" ht="21.75" customHeight="1">
      <c r="A1" s="17" t="s">
        <v>105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5:13" ht="21.75" customHeight="1">
      <c r="E2" s="2"/>
      <c r="F2" s="2"/>
      <c r="H2" s="2"/>
      <c r="K2" s="3"/>
      <c r="L2" s="3"/>
      <c r="M2" s="4"/>
    </row>
    <row r="3" spans="1:15" s="6" customFormat="1" ht="33.75" customHeight="1">
      <c r="A3" s="7" t="s">
        <v>0</v>
      </c>
      <c r="B3" s="7" t="s">
        <v>91</v>
      </c>
      <c r="C3" s="8" t="s">
        <v>1</v>
      </c>
      <c r="D3" s="8" t="s">
        <v>92</v>
      </c>
      <c r="E3" s="7" t="s">
        <v>2</v>
      </c>
      <c r="F3" s="7" t="s">
        <v>3</v>
      </c>
      <c r="G3" s="7" t="s">
        <v>93</v>
      </c>
      <c r="H3" s="7" t="s">
        <v>4</v>
      </c>
      <c r="I3" s="7" t="s">
        <v>94</v>
      </c>
      <c r="J3" s="9" t="s">
        <v>95</v>
      </c>
      <c r="K3" s="9" t="s">
        <v>5</v>
      </c>
      <c r="L3" s="9" t="s">
        <v>6</v>
      </c>
      <c r="M3" s="9" t="s">
        <v>7</v>
      </c>
      <c r="N3" s="9" t="s">
        <v>96</v>
      </c>
      <c r="O3" s="9" t="s">
        <v>97</v>
      </c>
    </row>
    <row r="4" spans="1:15" ht="21.75" customHeight="1" outlineLevel="3">
      <c r="A4" s="10" t="s">
        <v>8</v>
      </c>
      <c r="B4" s="10">
        <v>126</v>
      </c>
      <c r="C4" s="11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3">
        <v>529169</v>
      </c>
      <c r="K4" s="13">
        <v>529169</v>
      </c>
      <c r="L4" s="13">
        <v>0</v>
      </c>
      <c r="M4" s="13">
        <v>0</v>
      </c>
      <c r="N4" s="14">
        <v>3</v>
      </c>
      <c r="O4" s="14">
        <v>0</v>
      </c>
    </row>
    <row r="5" spans="1:15" ht="21.75" customHeight="1" outlineLevel="3">
      <c r="A5" s="10" t="s">
        <v>8</v>
      </c>
      <c r="B5" s="10">
        <v>126</v>
      </c>
      <c r="C5" s="11" t="s">
        <v>9</v>
      </c>
      <c r="D5" s="12" t="s">
        <v>10</v>
      </c>
      <c r="E5" s="12" t="s">
        <v>11</v>
      </c>
      <c r="F5" s="12" t="s">
        <v>12</v>
      </c>
      <c r="G5" s="12" t="s">
        <v>16</v>
      </c>
      <c r="H5" s="12" t="s">
        <v>14</v>
      </c>
      <c r="I5" s="12" t="s">
        <v>17</v>
      </c>
      <c r="J5" s="13">
        <v>-317241</v>
      </c>
      <c r="K5" s="13">
        <v>-317241</v>
      </c>
      <c r="L5" s="13">
        <v>0</v>
      </c>
      <c r="M5" s="13">
        <v>0</v>
      </c>
      <c r="N5" s="14">
        <v>-2.66</v>
      </c>
      <c r="O5" s="14">
        <v>0</v>
      </c>
    </row>
    <row r="6" spans="1:15" ht="21.75" customHeight="1" outlineLevel="3">
      <c r="A6" s="10" t="s">
        <v>8</v>
      </c>
      <c r="B6" s="10">
        <v>126</v>
      </c>
      <c r="C6" s="11" t="s">
        <v>9</v>
      </c>
      <c r="D6" s="12" t="s">
        <v>10</v>
      </c>
      <c r="E6" s="12" t="s">
        <v>11</v>
      </c>
      <c r="F6" s="12" t="s">
        <v>12</v>
      </c>
      <c r="G6" s="12" t="s">
        <v>18</v>
      </c>
      <c r="H6" s="12" t="s">
        <v>14</v>
      </c>
      <c r="I6" s="12" t="s">
        <v>19</v>
      </c>
      <c r="J6" s="13">
        <v>-366136</v>
      </c>
      <c r="K6" s="13">
        <v>-366136</v>
      </c>
      <c r="L6" s="13">
        <v>0</v>
      </c>
      <c r="M6" s="13">
        <v>0</v>
      </c>
      <c r="N6" s="14">
        <v>-6.1</v>
      </c>
      <c r="O6" s="14">
        <v>-2.2</v>
      </c>
    </row>
    <row r="7" spans="1:15" ht="21.75" customHeight="1" outlineLevel="3">
      <c r="A7" s="10" t="s">
        <v>8</v>
      </c>
      <c r="B7" s="10">
        <v>126</v>
      </c>
      <c r="C7" s="11" t="s">
        <v>9</v>
      </c>
      <c r="D7" s="12" t="s">
        <v>10</v>
      </c>
      <c r="E7" s="12" t="s">
        <v>11</v>
      </c>
      <c r="F7" s="12" t="s">
        <v>12</v>
      </c>
      <c r="G7" s="12" t="s">
        <v>20</v>
      </c>
      <c r="H7" s="12" t="s">
        <v>14</v>
      </c>
      <c r="I7" s="12" t="s">
        <v>21</v>
      </c>
      <c r="J7" s="13">
        <v>-800966</v>
      </c>
      <c r="K7" s="13">
        <v>-800966</v>
      </c>
      <c r="L7" s="13">
        <v>0</v>
      </c>
      <c r="M7" s="13">
        <v>0</v>
      </c>
      <c r="N7" s="14">
        <v>-6.64</v>
      </c>
      <c r="O7" s="14">
        <v>0</v>
      </c>
    </row>
    <row r="8" spans="1:15" ht="21.75" customHeight="1" outlineLevel="3">
      <c r="A8" s="10" t="s">
        <v>8</v>
      </c>
      <c r="B8" s="10">
        <v>126</v>
      </c>
      <c r="C8" s="11" t="s">
        <v>9</v>
      </c>
      <c r="D8" s="12" t="s">
        <v>10</v>
      </c>
      <c r="E8" s="12" t="s">
        <v>11</v>
      </c>
      <c r="F8" s="12" t="s">
        <v>12</v>
      </c>
      <c r="G8" s="12" t="s">
        <v>22</v>
      </c>
      <c r="H8" s="12" t="s">
        <v>14</v>
      </c>
      <c r="I8" s="12" t="s">
        <v>23</v>
      </c>
      <c r="J8" s="13">
        <v>-2779379</v>
      </c>
      <c r="K8" s="13">
        <v>-2779379</v>
      </c>
      <c r="L8" s="13">
        <v>0</v>
      </c>
      <c r="M8" s="13">
        <v>0</v>
      </c>
      <c r="N8" s="14">
        <v>0</v>
      </c>
      <c r="O8" s="14">
        <v>0</v>
      </c>
    </row>
    <row r="9" spans="1:15" ht="21.75" customHeight="1" outlineLevel="3">
      <c r="A9" s="10" t="s">
        <v>8</v>
      </c>
      <c r="B9" s="10">
        <v>126</v>
      </c>
      <c r="C9" s="11" t="s">
        <v>9</v>
      </c>
      <c r="D9" s="12" t="s">
        <v>10</v>
      </c>
      <c r="E9" s="12" t="s">
        <v>11</v>
      </c>
      <c r="F9" s="12" t="s">
        <v>12</v>
      </c>
      <c r="G9" s="12" t="s">
        <v>24</v>
      </c>
      <c r="H9" s="12" t="s">
        <v>14</v>
      </c>
      <c r="I9" s="12" t="s">
        <v>25</v>
      </c>
      <c r="J9" s="13">
        <v>1067011</v>
      </c>
      <c r="K9" s="13">
        <v>1067011</v>
      </c>
      <c r="L9" s="13">
        <v>0</v>
      </c>
      <c r="M9" s="13">
        <v>1816689</v>
      </c>
      <c r="N9" s="14">
        <v>6</v>
      </c>
      <c r="O9" s="14">
        <v>0</v>
      </c>
    </row>
    <row r="10" spans="1:15" ht="21.75" customHeight="1" outlineLevel="3">
      <c r="A10" s="10" t="s">
        <v>8</v>
      </c>
      <c r="B10" s="10">
        <v>126</v>
      </c>
      <c r="C10" s="11" t="s">
        <v>9</v>
      </c>
      <c r="D10" s="12" t="s">
        <v>10</v>
      </c>
      <c r="E10" s="12" t="s">
        <v>11</v>
      </c>
      <c r="F10" s="12" t="s">
        <v>12</v>
      </c>
      <c r="G10" s="12" t="s">
        <v>26</v>
      </c>
      <c r="H10" s="12" t="s">
        <v>14</v>
      </c>
      <c r="I10" s="12" t="s">
        <v>27</v>
      </c>
      <c r="J10" s="13">
        <v>-369210</v>
      </c>
      <c r="K10" s="13">
        <v>-369210</v>
      </c>
      <c r="L10" s="13">
        <v>0</v>
      </c>
      <c r="M10" s="13">
        <v>-369210</v>
      </c>
      <c r="N10" s="14">
        <v>-13</v>
      </c>
      <c r="O10" s="14">
        <v>0</v>
      </c>
    </row>
    <row r="11" spans="1:15" ht="21.75" customHeight="1" outlineLevel="3">
      <c r="A11" s="10" t="s">
        <v>8</v>
      </c>
      <c r="B11" s="10">
        <v>126</v>
      </c>
      <c r="C11" s="11" t="s">
        <v>9</v>
      </c>
      <c r="D11" s="12" t="s">
        <v>10</v>
      </c>
      <c r="E11" s="12" t="s">
        <v>11</v>
      </c>
      <c r="F11" s="12" t="s">
        <v>12</v>
      </c>
      <c r="G11" s="12" t="s">
        <v>28</v>
      </c>
      <c r="H11" s="12" t="s">
        <v>14</v>
      </c>
      <c r="I11" s="12" t="s">
        <v>29</v>
      </c>
      <c r="J11" s="13">
        <v>-206453</v>
      </c>
      <c r="K11" s="13">
        <v>-206453</v>
      </c>
      <c r="L11" s="13">
        <v>0</v>
      </c>
      <c r="M11" s="13">
        <v>0</v>
      </c>
      <c r="N11" s="14">
        <v>-1</v>
      </c>
      <c r="O11" s="14">
        <v>0</v>
      </c>
    </row>
    <row r="12" spans="1:15" ht="21.75" customHeight="1" outlineLevel="3">
      <c r="A12" s="10" t="s">
        <v>8</v>
      </c>
      <c r="B12" s="10">
        <v>126</v>
      </c>
      <c r="C12" s="11" t="s">
        <v>9</v>
      </c>
      <c r="D12" s="12" t="s">
        <v>10</v>
      </c>
      <c r="E12" s="12" t="s">
        <v>11</v>
      </c>
      <c r="F12" s="12" t="s">
        <v>12</v>
      </c>
      <c r="G12" s="12" t="s">
        <v>30</v>
      </c>
      <c r="H12" s="12" t="s">
        <v>14</v>
      </c>
      <c r="I12" s="12" t="s">
        <v>31</v>
      </c>
      <c r="J12" s="13">
        <v>-1175595</v>
      </c>
      <c r="K12" s="13">
        <v>-1175595</v>
      </c>
      <c r="L12" s="13">
        <v>0</v>
      </c>
      <c r="M12" s="13">
        <v>0</v>
      </c>
      <c r="N12" s="14">
        <v>-10</v>
      </c>
      <c r="O12" s="14">
        <v>0</v>
      </c>
    </row>
    <row r="13" spans="1:15" ht="21.75" customHeight="1" outlineLevel="3">
      <c r="A13" s="10" t="s">
        <v>8</v>
      </c>
      <c r="B13" s="10">
        <v>126</v>
      </c>
      <c r="C13" s="11" t="s">
        <v>9</v>
      </c>
      <c r="D13" s="12" t="s">
        <v>10</v>
      </c>
      <c r="E13" s="12" t="s">
        <v>11</v>
      </c>
      <c r="F13" s="12" t="s">
        <v>12</v>
      </c>
      <c r="G13" s="12" t="s">
        <v>32</v>
      </c>
      <c r="H13" s="12" t="s">
        <v>14</v>
      </c>
      <c r="I13" s="12" t="s">
        <v>33</v>
      </c>
      <c r="J13" s="13">
        <v>-1500000</v>
      </c>
      <c r="K13" s="13">
        <v>-1500000</v>
      </c>
      <c r="L13" s="13">
        <v>0</v>
      </c>
      <c r="M13" s="13">
        <v>-1500000</v>
      </c>
      <c r="N13" s="14">
        <v>0</v>
      </c>
      <c r="O13" s="14">
        <v>0</v>
      </c>
    </row>
    <row r="14" spans="1:15" ht="21.75" customHeight="1" outlineLevel="3">
      <c r="A14" s="10" t="s">
        <v>8</v>
      </c>
      <c r="B14" s="10">
        <v>126</v>
      </c>
      <c r="C14" s="11" t="s">
        <v>9</v>
      </c>
      <c r="D14" s="12" t="s">
        <v>10</v>
      </c>
      <c r="E14" s="12" t="s">
        <v>11</v>
      </c>
      <c r="F14" s="12" t="s">
        <v>12</v>
      </c>
      <c r="G14" s="12" t="s">
        <v>34</v>
      </c>
      <c r="H14" s="12" t="s">
        <v>14</v>
      </c>
      <c r="I14" s="12" t="s">
        <v>35</v>
      </c>
      <c r="J14" s="13">
        <v>-1041095</v>
      </c>
      <c r="K14" s="13">
        <v>-1041095</v>
      </c>
      <c r="L14" s="13">
        <v>0</v>
      </c>
      <c r="M14" s="13">
        <v>0</v>
      </c>
      <c r="N14" s="14">
        <v>0</v>
      </c>
      <c r="O14" s="14">
        <v>0</v>
      </c>
    </row>
    <row r="15" spans="1:15" ht="21.75" customHeight="1" outlineLevel="2">
      <c r="A15" s="10"/>
      <c r="B15" s="10"/>
      <c r="C15" s="11"/>
      <c r="D15" s="12"/>
      <c r="E15" s="12"/>
      <c r="F15" s="15" t="s">
        <v>106</v>
      </c>
      <c r="G15" s="12"/>
      <c r="H15" s="12"/>
      <c r="I15" s="12"/>
      <c r="J15" s="13">
        <f aca="true" t="shared" si="0" ref="J15:O15">SUBTOTAL(9,J4:J14)</f>
        <v>-6959895</v>
      </c>
      <c r="K15" s="13">
        <f t="shared" si="0"/>
        <v>-6959895</v>
      </c>
      <c r="L15" s="13">
        <f t="shared" si="0"/>
        <v>0</v>
      </c>
      <c r="M15" s="13">
        <f t="shared" si="0"/>
        <v>-52521</v>
      </c>
      <c r="N15" s="14">
        <f t="shared" si="0"/>
        <v>-30.4</v>
      </c>
      <c r="O15" s="14">
        <f t="shared" si="0"/>
        <v>-2.2</v>
      </c>
    </row>
    <row r="16" spans="1:15" ht="21.75" customHeight="1" outlineLevel="3">
      <c r="A16" s="10" t="s">
        <v>36</v>
      </c>
      <c r="B16" s="10">
        <v>127</v>
      </c>
      <c r="C16" s="11" t="s">
        <v>9</v>
      </c>
      <c r="D16" s="12" t="s">
        <v>10</v>
      </c>
      <c r="E16" s="12" t="s">
        <v>37</v>
      </c>
      <c r="F16" s="12" t="s">
        <v>38</v>
      </c>
      <c r="G16" s="12" t="s">
        <v>39</v>
      </c>
      <c r="H16" s="12" t="s">
        <v>14</v>
      </c>
      <c r="I16" s="12" t="s">
        <v>40</v>
      </c>
      <c r="J16" s="13">
        <v>-1472812</v>
      </c>
      <c r="K16" s="13">
        <v>-1472812</v>
      </c>
      <c r="L16" s="13">
        <v>0</v>
      </c>
      <c r="M16" s="13">
        <v>0</v>
      </c>
      <c r="N16" s="14">
        <v>0</v>
      </c>
      <c r="O16" s="14">
        <v>0</v>
      </c>
    </row>
    <row r="17" spans="1:15" ht="21.75" customHeight="1" outlineLevel="3">
      <c r="A17" s="10" t="s">
        <v>36</v>
      </c>
      <c r="B17" s="10">
        <v>127</v>
      </c>
      <c r="C17" s="11" t="s">
        <v>9</v>
      </c>
      <c r="D17" s="12" t="s">
        <v>10</v>
      </c>
      <c r="E17" s="12" t="s">
        <v>37</v>
      </c>
      <c r="F17" s="12" t="s">
        <v>38</v>
      </c>
      <c r="G17" s="12" t="s">
        <v>41</v>
      </c>
      <c r="H17" s="12" t="s">
        <v>14</v>
      </c>
      <c r="I17" s="12" t="s">
        <v>42</v>
      </c>
      <c r="J17" s="13">
        <v>-3389246</v>
      </c>
      <c r="K17" s="13">
        <v>-3389246</v>
      </c>
      <c r="L17" s="13">
        <v>0</v>
      </c>
      <c r="M17" s="13">
        <v>0</v>
      </c>
      <c r="N17" s="14">
        <v>0</v>
      </c>
      <c r="O17" s="14">
        <v>0</v>
      </c>
    </row>
    <row r="18" spans="1:15" ht="21.75" customHeight="1" outlineLevel="2">
      <c r="A18" s="10"/>
      <c r="B18" s="10"/>
      <c r="C18" s="11"/>
      <c r="D18" s="12"/>
      <c r="E18" s="12"/>
      <c r="F18" s="16" t="s">
        <v>107</v>
      </c>
      <c r="G18" s="12"/>
      <c r="H18" s="12"/>
      <c r="I18" s="12"/>
      <c r="J18" s="13">
        <f aca="true" t="shared" si="1" ref="J18:O18">SUBTOTAL(9,J16:J17)</f>
        <v>-4862058</v>
      </c>
      <c r="K18" s="13">
        <f t="shared" si="1"/>
        <v>-4862058</v>
      </c>
      <c r="L18" s="13">
        <f t="shared" si="1"/>
        <v>0</v>
      </c>
      <c r="M18" s="13">
        <f t="shared" si="1"/>
        <v>0</v>
      </c>
      <c r="N18" s="14">
        <f t="shared" si="1"/>
        <v>0</v>
      </c>
      <c r="O18" s="14">
        <f t="shared" si="1"/>
        <v>0</v>
      </c>
    </row>
    <row r="19" spans="1:15" ht="21.75" customHeight="1" outlineLevel="1">
      <c r="A19" s="10"/>
      <c r="B19" s="10"/>
      <c r="C19" s="11"/>
      <c r="D19" s="15" t="s">
        <v>98</v>
      </c>
      <c r="E19" s="12"/>
      <c r="F19" s="12"/>
      <c r="G19" s="12"/>
      <c r="H19" s="12"/>
      <c r="I19" s="12"/>
      <c r="J19" s="13">
        <f aca="true" t="shared" si="2" ref="J19:O19">SUBTOTAL(9,J4:J17)</f>
        <v>-11821953</v>
      </c>
      <c r="K19" s="13">
        <f t="shared" si="2"/>
        <v>-11821953</v>
      </c>
      <c r="L19" s="13">
        <f t="shared" si="2"/>
        <v>0</v>
      </c>
      <c r="M19" s="13">
        <f t="shared" si="2"/>
        <v>-52521</v>
      </c>
      <c r="N19" s="14">
        <f t="shared" si="2"/>
        <v>-30.4</v>
      </c>
      <c r="O19" s="14">
        <f t="shared" si="2"/>
        <v>-2.2</v>
      </c>
    </row>
    <row r="20" spans="1:15" ht="21.75" customHeight="1" outlineLevel="2">
      <c r="A20" s="10" t="s">
        <v>43</v>
      </c>
      <c r="B20" s="10">
        <v>128</v>
      </c>
      <c r="C20" s="11" t="s">
        <v>44</v>
      </c>
      <c r="D20" s="12" t="s">
        <v>45</v>
      </c>
      <c r="E20" s="12" t="s">
        <v>46</v>
      </c>
      <c r="F20" s="12" t="s">
        <v>47</v>
      </c>
      <c r="G20" s="12" t="s">
        <v>48</v>
      </c>
      <c r="H20" s="12" t="s">
        <v>14</v>
      </c>
      <c r="I20" s="12" t="s">
        <v>49</v>
      </c>
      <c r="J20" s="13">
        <v>50000</v>
      </c>
      <c r="K20" s="13">
        <v>50000</v>
      </c>
      <c r="L20" s="13">
        <v>0</v>
      </c>
      <c r="M20" s="13">
        <v>50000</v>
      </c>
      <c r="N20" s="14">
        <v>0</v>
      </c>
      <c r="O20" s="14">
        <v>0</v>
      </c>
    </row>
    <row r="21" spans="1:15" ht="21.75" customHeight="1" outlineLevel="2">
      <c r="A21" s="10" t="s">
        <v>43</v>
      </c>
      <c r="B21" s="10">
        <v>128</v>
      </c>
      <c r="C21" s="11" t="s">
        <v>44</v>
      </c>
      <c r="D21" s="12" t="s">
        <v>45</v>
      </c>
      <c r="E21" s="12" t="s">
        <v>46</v>
      </c>
      <c r="F21" s="12" t="s">
        <v>47</v>
      </c>
      <c r="G21" s="12" t="s">
        <v>50</v>
      </c>
      <c r="H21" s="12" t="s">
        <v>14</v>
      </c>
      <c r="I21" s="12" t="s">
        <v>51</v>
      </c>
      <c r="J21" s="13">
        <v>8980848</v>
      </c>
      <c r="K21" s="13">
        <v>8980848</v>
      </c>
      <c r="L21" s="13">
        <v>0</v>
      </c>
      <c r="M21" s="13">
        <v>8980848</v>
      </c>
      <c r="N21" s="14">
        <v>0</v>
      </c>
      <c r="O21" s="14">
        <v>0</v>
      </c>
    </row>
    <row r="22" spans="1:15" ht="21.75" customHeight="1" outlineLevel="1">
      <c r="A22" s="10"/>
      <c r="B22" s="10"/>
      <c r="C22" s="11"/>
      <c r="D22" s="16" t="s">
        <v>99</v>
      </c>
      <c r="E22" s="12"/>
      <c r="F22" s="12"/>
      <c r="G22" s="12"/>
      <c r="H22" s="12"/>
      <c r="I22" s="12"/>
      <c r="J22" s="13">
        <f aca="true" t="shared" si="3" ref="J22:O22">SUBTOTAL(9,J20:J21)</f>
        <v>9030848</v>
      </c>
      <c r="K22" s="13">
        <f t="shared" si="3"/>
        <v>9030848</v>
      </c>
      <c r="L22" s="13">
        <f t="shared" si="3"/>
        <v>0</v>
      </c>
      <c r="M22" s="13">
        <f t="shared" si="3"/>
        <v>9030848</v>
      </c>
      <c r="N22" s="14">
        <f t="shared" si="3"/>
        <v>0</v>
      </c>
      <c r="O22" s="14">
        <f t="shared" si="3"/>
        <v>0</v>
      </c>
    </row>
    <row r="23" spans="1:15" ht="21.75" customHeight="1" outlineLevel="1">
      <c r="A23" s="10"/>
      <c r="B23" s="10"/>
      <c r="C23" s="11"/>
      <c r="D23" s="16"/>
      <c r="E23" s="12"/>
      <c r="F23" s="16" t="s">
        <v>108</v>
      </c>
      <c r="G23" s="12"/>
      <c r="H23" s="12"/>
      <c r="I23" s="12"/>
      <c r="J23" s="13">
        <f aca="true" t="shared" si="4" ref="J23:O23">SUBTOTAL(9,J20:J21)</f>
        <v>9030848</v>
      </c>
      <c r="K23" s="13">
        <f t="shared" si="4"/>
        <v>9030848</v>
      </c>
      <c r="L23" s="13">
        <f t="shared" si="4"/>
        <v>0</v>
      </c>
      <c r="M23" s="13">
        <f t="shared" si="4"/>
        <v>9030848</v>
      </c>
      <c r="N23" s="14">
        <f t="shared" si="4"/>
        <v>0</v>
      </c>
      <c r="O23" s="14">
        <f t="shared" si="4"/>
        <v>0</v>
      </c>
    </row>
    <row r="24" spans="1:15" ht="21.75" customHeight="1" outlineLevel="3">
      <c r="A24" s="10" t="s">
        <v>52</v>
      </c>
      <c r="B24" s="10">
        <v>131</v>
      </c>
      <c r="C24" s="11" t="s">
        <v>53</v>
      </c>
      <c r="D24" s="12" t="s">
        <v>54</v>
      </c>
      <c r="E24" s="12" t="s">
        <v>55</v>
      </c>
      <c r="F24" s="12" t="s">
        <v>56</v>
      </c>
      <c r="G24" s="12" t="s">
        <v>57</v>
      </c>
      <c r="H24" s="12" t="s">
        <v>14</v>
      </c>
      <c r="I24" s="12" t="s">
        <v>58</v>
      </c>
      <c r="J24" s="13">
        <v>0</v>
      </c>
      <c r="K24" s="13">
        <v>0</v>
      </c>
      <c r="L24" s="13">
        <v>0</v>
      </c>
      <c r="M24" s="13">
        <v>0</v>
      </c>
      <c r="N24" s="14">
        <v>16</v>
      </c>
      <c r="O24" s="14">
        <v>0</v>
      </c>
    </row>
    <row r="25" spans="1:15" ht="21.75" customHeight="1" outlineLevel="3">
      <c r="A25" s="10" t="s">
        <v>52</v>
      </c>
      <c r="B25" s="10">
        <v>131</v>
      </c>
      <c r="C25" s="11" t="s">
        <v>53</v>
      </c>
      <c r="D25" s="12" t="s">
        <v>54</v>
      </c>
      <c r="E25" s="12" t="s">
        <v>55</v>
      </c>
      <c r="F25" s="12" t="s">
        <v>56</v>
      </c>
      <c r="G25" s="12" t="s">
        <v>59</v>
      </c>
      <c r="H25" s="12" t="s">
        <v>14</v>
      </c>
      <c r="I25" s="12" t="s">
        <v>60</v>
      </c>
      <c r="J25" s="13">
        <v>0</v>
      </c>
      <c r="K25" s="13">
        <v>0</v>
      </c>
      <c r="L25" s="13">
        <v>0</v>
      </c>
      <c r="M25" s="13">
        <v>0</v>
      </c>
      <c r="N25" s="14">
        <v>1</v>
      </c>
      <c r="O25" s="14">
        <v>0</v>
      </c>
    </row>
    <row r="26" spans="1:15" ht="21.75" customHeight="1" outlineLevel="2">
      <c r="A26" s="10"/>
      <c r="B26" s="10"/>
      <c r="C26" s="11"/>
      <c r="D26" s="12"/>
      <c r="E26" s="12"/>
      <c r="F26" s="16" t="s">
        <v>109</v>
      </c>
      <c r="G26" s="12"/>
      <c r="H26" s="12"/>
      <c r="I26" s="12"/>
      <c r="J26" s="13">
        <f aca="true" t="shared" si="5" ref="J26:O26">SUBTOTAL(9,J24:J25)</f>
        <v>0</v>
      </c>
      <c r="K26" s="13">
        <f t="shared" si="5"/>
        <v>0</v>
      </c>
      <c r="L26" s="13">
        <f t="shared" si="5"/>
        <v>0</v>
      </c>
      <c r="M26" s="13">
        <f t="shared" si="5"/>
        <v>0</v>
      </c>
      <c r="N26" s="14">
        <f t="shared" si="5"/>
        <v>17</v>
      </c>
      <c r="O26" s="14">
        <f t="shared" si="5"/>
        <v>0</v>
      </c>
    </row>
    <row r="27" spans="1:15" ht="21.75" customHeight="1" outlineLevel="3">
      <c r="A27" s="10" t="s">
        <v>61</v>
      </c>
      <c r="B27" s="10">
        <v>132</v>
      </c>
      <c r="C27" s="11" t="s">
        <v>53</v>
      </c>
      <c r="D27" s="12" t="s">
        <v>54</v>
      </c>
      <c r="E27" s="12" t="s">
        <v>62</v>
      </c>
      <c r="F27" s="12" t="s">
        <v>63</v>
      </c>
      <c r="G27" s="12" t="s">
        <v>57</v>
      </c>
      <c r="H27" s="12" t="s">
        <v>14</v>
      </c>
      <c r="I27" s="12" t="s">
        <v>64</v>
      </c>
      <c r="J27" s="13">
        <v>0</v>
      </c>
      <c r="K27" s="13">
        <v>0</v>
      </c>
      <c r="L27" s="13">
        <v>0</v>
      </c>
      <c r="M27" s="13">
        <v>0</v>
      </c>
      <c r="N27" s="14">
        <v>2.1</v>
      </c>
      <c r="O27" s="14">
        <v>0</v>
      </c>
    </row>
    <row r="28" spans="1:15" ht="21.75" customHeight="1" outlineLevel="3">
      <c r="A28" s="10" t="s">
        <v>61</v>
      </c>
      <c r="B28" s="10">
        <v>132</v>
      </c>
      <c r="C28" s="11" t="s">
        <v>53</v>
      </c>
      <c r="D28" s="12" t="s">
        <v>54</v>
      </c>
      <c r="E28" s="12" t="s">
        <v>62</v>
      </c>
      <c r="F28" s="12" t="s">
        <v>63</v>
      </c>
      <c r="G28" s="12" t="s">
        <v>59</v>
      </c>
      <c r="H28" s="12" t="s">
        <v>14</v>
      </c>
      <c r="I28" s="12" t="s">
        <v>65</v>
      </c>
      <c r="J28" s="13">
        <v>125910</v>
      </c>
      <c r="K28" s="13">
        <v>125910</v>
      </c>
      <c r="L28" s="13">
        <v>0</v>
      </c>
      <c r="M28" s="13">
        <v>0</v>
      </c>
      <c r="N28" s="14">
        <v>1</v>
      </c>
      <c r="O28" s="14">
        <v>1</v>
      </c>
    </row>
    <row r="29" spans="1:15" ht="21.75" customHeight="1" outlineLevel="2">
      <c r="A29" s="10"/>
      <c r="B29" s="10"/>
      <c r="C29" s="11"/>
      <c r="D29" s="16" t="s">
        <v>100</v>
      </c>
      <c r="E29" s="12"/>
      <c r="F29" s="12"/>
      <c r="G29" s="12"/>
      <c r="H29" s="12"/>
      <c r="I29" s="12"/>
      <c r="J29" s="13">
        <f aca="true" t="shared" si="6" ref="J29:O29">SUBTOTAL(9,J24:J28)</f>
        <v>125910</v>
      </c>
      <c r="K29" s="13">
        <f t="shared" si="6"/>
        <v>125910</v>
      </c>
      <c r="L29" s="13">
        <f t="shared" si="6"/>
        <v>0</v>
      </c>
      <c r="M29" s="13">
        <f t="shared" si="6"/>
        <v>0</v>
      </c>
      <c r="N29" s="14">
        <f t="shared" si="6"/>
        <v>20.1</v>
      </c>
      <c r="O29" s="14">
        <f t="shared" si="6"/>
        <v>1</v>
      </c>
    </row>
    <row r="30" spans="1:15" ht="21.75" customHeight="1" outlineLevel="1">
      <c r="A30" s="10"/>
      <c r="B30" s="10"/>
      <c r="C30" s="11"/>
      <c r="D30" s="16"/>
      <c r="E30" s="12"/>
      <c r="F30" s="16" t="s">
        <v>110</v>
      </c>
      <c r="G30" s="12"/>
      <c r="H30" s="12"/>
      <c r="I30" s="12"/>
      <c r="J30" s="13">
        <f aca="true" t="shared" si="7" ref="J30:O30">SUBTOTAL(9,J27:J28)</f>
        <v>125910</v>
      </c>
      <c r="K30" s="13">
        <f t="shared" si="7"/>
        <v>125910</v>
      </c>
      <c r="L30" s="13">
        <f t="shared" si="7"/>
        <v>0</v>
      </c>
      <c r="M30" s="13">
        <f t="shared" si="7"/>
        <v>0</v>
      </c>
      <c r="N30" s="14">
        <f t="shared" si="7"/>
        <v>3.1</v>
      </c>
      <c r="O30" s="14">
        <f t="shared" si="7"/>
        <v>1</v>
      </c>
    </row>
    <row r="31" spans="1:15" ht="21.75" customHeight="1" outlineLevel="3">
      <c r="A31" s="10" t="s">
        <v>66</v>
      </c>
      <c r="B31" s="10">
        <v>134</v>
      </c>
      <c r="C31" s="11" t="s">
        <v>67</v>
      </c>
      <c r="D31" s="12" t="s">
        <v>68</v>
      </c>
      <c r="E31" s="12" t="s">
        <v>69</v>
      </c>
      <c r="F31" s="12" t="s">
        <v>70</v>
      </c>
      <c r="G31" s="12" t="s">
        <v>71</v>
      </c>
      <c r="H31" s="12" t="s">
        <v>72</v>
      </c>
      <c r="I31" s="12" t="s">
        <v>73</v>
      </c>
      <c r="J31" s="13">
        <v>2497002</v>
      </c>
      <c r="K31" s="13">
        <v>0</v>
      </c>
      <c r="L31" s="13">
        <v>2497002</v>
      </c>
      <c r="M31" s="13">
        <v>0</v>
      </c>
      <c r="N31" s="14">
        <v>0</v>
      </c>
      <c r="O31" s="14">
        <v>0</v>
      </c>
    </row>
    <row r="32" spans="1:15" ht="21.75" customHeight="1" outlineLevel="2">
      <c r="A32" s="10"/>
      <c r="B32" s="10"/>
      <c r="C32" s="11"/>
      <c r="D32" s="16" t="s">
        <v>101</v>
      </c>
      <c r="E32" s="12"/>
      <c r="F32" s="12"/>
      <c r="G32" s="12"/>
      <c r="H32" s="12"/>
      <c r="I32" s="12"/>
      <c r="J32" s="13">
        <f aca="true" t="shared" si="8" ref="J32:O32">SUBTOTAL(9,J31:J31)</f>
        <v>2497002</v>
      </c>
      <c r="K32" s="13">
        <f t="shared" si="8"/>
        <v>0</v>
      </c>
      <c r="L32" s="13">
        <f t="shared" si="8"/>
        <v>2497002</v>
      </c>
      <c r="M32" s="13">
        <f t="shared" si="8"/>
        <v>0</v>
      </c>
      <c r="N32" s="14">
        <f t="shared" si="8"/>
        <v>0</v>
      </c>
      <c r="O32" s="14">
        <f t="shared" si="8"/>
        <v>0</v>
      </c>
    </row>
    <row r="33" spans="1:15" ht="21.75" customHeight="1" outlineLevel="1">
      <c r="A33" s="10"/>
      <c r="B33" s="10"/>
      <c r="C33" s="11"/>
      <c r="D33" s="16"/>
      <c r="E33" s="12"/>
      <c r="F33" s="16" t="s">
        <v>111</v>
      </c>
      <c r="G33" s="12"/>
      <c r="H33" s="12"/>
      <c r="I33" s="12"/>
      <c r="J33" s="13">
        <f aca="true" t="shared" si="9" ref="J33:O33">SUBTOTAL(9,J31:J31)</f>
        <v>2497002</v>
      </c>
      <c r="K33" s="13">
        <f t="shared" si="9"/>
        <v>0</v>
      </c>
      <c r="L33" s="13">
        <f t="shared" si="9"/>
        <v>2497002</v>
      </c>
      <c r="M33" s="13">
        <f t="shared" si="9"/>
        <v>0</v>
      </c>
      <c r="N33" s="14">
        <f t="shared" si="9"/>
        <v>0</v>
      </c>
      <c r="O33" s="14">
        <f t="shared" si="9"/>
        <v>0</v>
      </c>
    </row>
    <row r="34" spans="1:15" ht="21.75" customHeight="1" outlineLevel="3">
      <c r="A34" s="10" t="s">
        <v>74</v>
      </c>
      <c r="B34" s="10">
        <v>137</v>
      </c>
      <c r="C34" s="11" t="s">
        <v>75</v>
      </c>
      <c r="D34" s="12" t="s">
        <v>76</v>
      </c>
      <c r="E34" s="12" t="s">
        <v>77</v>
      </c>
      <c r="F34" s="12" t="s">
        <v>78</v>
      </c>
      <c r="G34" s="12" t="s">
        <v>57</v>
      </c>
      <c r="H34" s="12" t="s">
        <v>14</v>
      </c>
      <c r="I34" s="12" t="s">
        <v>79</v>
      </c>
      <c r="J34" s="13">
        <v>-3400000</v>
      </c>
      <c r="K34" s="13">
        <v>-3400000</v>
      </c>
      <c r="L34" s="13">
        <v>0</v>
      </c>
      <c r="M34" s="13">
        <v>0</v>
      </c>
      <c r="N34" s="14">
        <v>0</v>
      </c>
      <c r="O34" s="14">
        <v>0</v>
      </c>
    </row>
    <row r="35" spans="1:15" ht="21.75" customHeight="1" outlineLevel="3">
      <c r="A35" s="10" t="s">
        <v>74</v>
      </c>
      <c r="B35" s="10">
        <v>137</v>
      </c>
      <c r="C35" s="11" t="s">
        <v>75</v>
      </c>
      <c r="D35" s="12" t="s">
        <v>76</v>
      </c>
      <c r="E35" s="12" t="s">
        <v>77</v>
      </c>
      <c r="F35" s="12" t="s">
        <v>78</v>
      </c>
      <c r="G35" s="12" t="s">
        <v>59</v>
      </c>
      <c r="H35" s="12" t="s">
        <v>14</v>
      </c>
      <c r="I35" s="12" t="s">
        <v>80</v>
      </c>
      <c r="J35" s="13">
        <v>13732000</v>
      </c>
      <c r="K35" s="13">
        <v>13732000</v>
      </c>
      <c r="L35" s="13">
        <v>0</v>
      </c>
      <c r="M35" s="13">
        <v>0</v>
      </c>
      <c r="N35" s="14">
        <v>0</v>
      </c>
      <c r="O35" s="14">
        <v>0</v>
      </c>
    </row>
    <row r="36" spans="1:15" ht="21.75" customHeight="1" outlineLevel="2">
      <c r="A36" s="10"/>
      <c r="B36" s="10"/>
      <c r="C36" s="11"/>
      <c r="D36" s="12"/>
      <c r="E36" s="12"/>
      <c r="F36" s="16" t="s">
        <v>112</v>
      </c>
      <c r="G36" s="12"/>
      <c r="H36" s="12"/>
      <c r="I36" s="12"/>
      <c r="J36" s="13">
        <f aca="true" t="shared" si="10" ref="J36:O36">SUBTOTAL(9,J34:J35)</f>
        <v>10332000</v>
      </c>
      <c r="K36" s="13">
        <f t="shared" si="10"/>
        <v>10332000</v>
      </c>
      <c r="L36" s="13">
        <f t="shared" si="10"/>
        <v>0</v>
      </c>
      <c r="M36" s="13">
        <f t="shared" si="10"/>
        <v>0</v>
      </c>
      <c r="N36" s="14">
        <f t="shared" si="10"/>
        <v>0</v>
      </c>
      <c r="O36" s="14">
        <f t="shared" si="10"/>
        <v>0</v>
      </c>
    </row>
    <row r="37" spans="1:15" ht="21.75" customHeight="1" outlineLevel="3">
      <c r="A37" s="10" t="s">
        <v>81</v>
      </c>
      <c r="B37" s="10">
        <v>138</v>
      </c>
      <c r="C37" s="11" t="s">
        <v>75</v>
      </c>
      <c r="D37" s="12" t="s">
        <v>76</v>
      </c>
      <c r="E37" s="12" t="s">
        <v>82</v>
      </c>
      <c r="F37" s="12" t="s">
        <v>83</v>
      </c>
      <c r="G37" s="12" t="s">
        <v>57</v>
      </c>
      <c r="H37" s="12" t="s">
        <v>14</v>
      </c>
      <c r="I37" s="12" t="s">
        <v>84</v>
      </c>
      <c r="J37" s="13">
        <v>11644142</v>
      </c>
      <c r="K37" s="13">
        <v>11644142</v>
      </c>
      <c r="L37" s="13">
        <v>0</v>
      </c>
      <c r="M37" s="13">
        <v>11644142</v>
      </c>
      <c r="N37" s="14">
        <v>0</v>
      </c>
      <c r="O37" s="14">
        <v>0</v>
      </c>
    </row>
    <row r="38" spans="1:15" ht="21.75" customHeight="1" outlineLevel="2">
      <c r="A38" s="10"/>
      <c r="B38" s="10"/>
      <c r="C38" s="11"/>
      <c r="D38" s="16" t="s">
        <v>102</v>
      </c>
      <c r="E38" s="12"/>
      <c r="F38" s="12"/>
      <c r="G38" s="12"/>
      <c r="H38" s="12"/>
      <c r="I38" s="12"/>
      <c r="J38" s="13">
        <f aca="true" t="shared" si="11" ref="J38:O38">SUBTOTAL(9,J34:J37)</f>
        <v>21976142</v>
      </c>
      <c r="K38" s="13">
        <f t="shared" si="11"/>
        <v>21976142</v>
      </c>
      <c r="L38" s="13">
        <f t="shared" si="11"/>
        <v>0</v>
      </c>
      <c r="M38" s="13">
        <f t="shared" si="11"/>
        <v>11644142</v>
      </c>
      <c r="N38" s="14">
        <f t="shared" si="11"/>
        <v>0</v>
      </c>
      <c r="O38" s="14">
        <f t="shared" si="11"/>
        <v>0</v>
      </c>
    </row>
    <row r="39" spans="1:15" ht="21.75" customHeight="1" outlineLevel="1">
      <c r="A39" s="10"/>
      <c r="B39" s="10"/>
      <c r="C39" s="11"/>
      <c r="D39" s="16"/>
      <c r="E39" s="12"/>
      <c r="F39" s="16" t="s">
        <v>113</v>
      </c>
      <c r="G39" s="12"/>
      <c r="H39" s="12"/>
      <c r="I39" s="12"/>
      <c r="J39" s="13">
        <f aca="true" t="shared" si="12" ref="J39:O39">SUBTOTAL(9,J37:J37)</f>
        <v>11644142</v>
      </c>
      <c r="K39" s="13">
        <f t="shared" si="12"/>
        <v>11644142</v>
      </c>
      <c r="L39" s="13">
        <f t="shared" si="12"/>
        <v>0</v>
      </c>
      <c r="M39" s="13">
        <f t="shared" si="12"/>
        <v>11644142</v>
      </c>
      <c r="N39" s="14">
        <f t="shared" si="12"/>
        <v>0</v>
      </c>
      <c r="O39" s="14">
        <f t="shared" si="12"/>
        <v>0</v>
      </c>
    </row>
    <row r="40" spans="1:15" ht="21.75" customHeight="1" outlineLevel="3">
      <c r="A40" s="10" t="s">
        <v>85</v>
      </c>
      <c r="B40" s="10">
        <v>139</v>
      </c>
      <c r="C40" s="11" t="s">
        <v>86</v>
      </c>
      <c r="D40" s="12" t="s">
        <v>87</v>
      </c>
      <c r="E40" s="12" t="s">
        <v>86</v>
      </c>
      <c r="F40" s="12" t="s">
        <v>88</v>
      </c>
      <c r="G40" s="12" t="s">
        <v>89</v>
      </c>
      <c r="H40" s="12" t="s">
        <v>14</v>
      </c>
      <c r="I40" s="12" t="s">
        <v>90</v>
      </c>
      <c r="J40" s="13">
        <v>16453000</v>
      </c>
      <c r="K40" s="13">
        <v>16453000</v>
      </c>
      <c r="L40" s="13">
        <v>0</v>
      </c>
      <c r="M40" s="13">
        <v>0</v>
      </c>
      <c r="N40" s="14">
        <v>0</v>
      </c>
      <c r="O40" s="14">
        <v>0</v>
      </c>
    </row>
    <row r="41" spans="1:15" ht="21.75" customHeight="1" outlineLevel="2">
      <c r="A41" s="10"/>
      <c r="B41" s="10"/>
      <c r="C41" s="11"/>
      <c r="D41" s="16" t="s">
        <v>103</v>
      </c>
      <c r="E41" s="12"/>
      <c r="F41" s="12"/>
      <c r="G41" s="12"/>
      <c r="H41" s="12"/>
      <c r="I41" s="12"/>
      <c r="J41" s="13">
        <f aca="true" t="shared" si="13" ref="J41:O41">SUBTOTAL(9,J40:J40)</f>
        <v>16453000</v>
      </c>
      <c r="K41" s="13">
        <f t="shared" si="13"/>
        <v>16453000</v>
      </c>
      <c r="L41" s="13">
        <f t="shared" si="13"/>
        <v>0</v>
      </c>
      <c r="M41" s="13">
        <f t="shared" si="13"/>
        <v>0</v>
      </c>
      <c r="N41" s="14">
        <f t="shared" si="13"/>
        <v>0</v>
      </c>
      <c r="O41" s="14">
        <f t="shared" si="13"/>
        <v>0</v>
      </c>
    </row>
    <row r="42" spans="1:15" ht="21.75" customHeight="1" outlineLevel="1">
      <c r="A42" s="10"/>
      <c r="B42" s="10"/>
      <c r="C42" s="11"/>
      <c r="D42" s="16"/>
      <c r="E42" s="12"/>
      <c r="F42" s="16" t="s">
        <v>114</v>
      </c>
      <c r="G42" s="12"/>
      <c r="H42" s="12"/>
      <c r="I42" s="12"/>
      <c r="J42" s="13">
        <f aca="true" t="shared" si="14" ref="J42:O42">SUBTOTAL(9,J40:J40)</f>
        <v>16453000</v>
      </c>
      <c r="K42" s="13">
        <f t="shared" si="14"/>
        <v>16453000</v>
      </c>
      <c r="L42" s="13">
        <f t="shared" si="14"/>
        <v>0</v>
      </c>
      <c r="M42" s="13">
        <f t="shared" si="14"/>
        <v>0</v>
      </c>
      <c r="N42" s="14">
        <f t="shared" si="14"/>
        <v>0</v>
      </c>
      <c r="O42" s="14">
        <f t="shared" si="14"/>
        <v>0</v>
      </c>
    </row>
    <row r="43" spans="1:15" ht="21.75" customHeight="1">
      <c r="A43" s="10"/>
      <c r="B43" s="10"/>
      <c r="C43" s="11"/>
      <c r="D43" s="16" t="s">
        <v>104</v>
      </c>
      <c r="E43" s="12"/>
      <c r="F43" s="12"/>
      <c r="G43" s="12"/>
      <c r="H43" s="12"/>
      <c r="I43" s="12"/>
      <c r="J43" s="13">
        <f aca="true" t="shared" si="15" ref="J43:O43">SUBTOTAL(9,J4:J40)</f>
        <v>38260949</v>
      </c>
      <c r="K43" s="13">
        <f t="shared" si="15"/>
        <v>35763947</v>
      </c>
      <c r="L43" s="13">
        <f t="shared" si="15"/>
        <v>2497002</v>
      </c>
      <c r="M43" s="13">
        <f t="shared" si="15"/>
        <v>20622469</v>
      </c>
      <c r="N43" s="14">
        <f t="shared" si="15"/>
        <v>-10.299999999999999</v>
      </c>
      <c r="O43" s="14">
        <f t="shared" si="15"/>
        <v>-1.2000000000000002</v>
      </c>
    </row>
  </sheetData>
  <mergeCells count="1">
    <mergeCell ref="A1:O1"/>
  </mergeCells>
  <printOptions/>
  <pageMargins left="0.75" right="0.75" top="1" bottom="1" header="0.5" footer="0.5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2010-10-15T21:19:59Z</cp:lastPrinted>
  <dcterms:created xsi:type="dcterms:W3CDTF">2010-10-15T20:55:50Z</dcterms:created>
  <dcterms:modified xsi:type="dcterms:W3CDTF">2010-10-19T17:30:46Z</dcterms:modified>
  <cp:category/>
  <cp:version/>
  <cp:contentType/>
  <cp:contentStatus/>
</cp:coreProperties>
</file>