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'CSP'!$A$1:$H$38</definedName>
  </definedNames>
  <calcPr fullCalcOnLoad="1"/>
</workbook>
</file>

<file path=xl/sharedStrings.xml><?xml version="1.0" encoding="utf-8"?>
<sst xmlns="http://schemas.openxmlformats.org/spreadsheetml/2006/main" count="42" uniqueCount="30">
  <si>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</si>
  <si>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</si>
  <si>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</si>
  <si>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</si>
  <si>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</si>
  <si>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</si>
  <si>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</si>
  <si>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</si>
  <si>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</si>
  <si>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</si>
  <si>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</si>
  <si>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</si>
  <si>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</si>
  <si>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</si>
  <si>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</si>
  <si>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</si>
  <si>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</si>
  <si>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</si>
  <si>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</si>
  <si>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 xml:space="preserve">Note Reviewed By:   </t>
  </si>
  <si>
    <t>Bulding Repair and Replacement Subfund</t>
  </si>
  <si>
    <t>Building Repair and Replacement Subfund</t>
  </si>
  <si>
    <t>DCFM</t>
  </si>
  <si>
    <t>Capital Expenditures</t>
  </si>
  <si>
    <t>Title:New County Office Building</t>
  </si>
  <si>
    <t xml:space="preserve">Affected Agency and/or Agencies:  Department of Executive Services Facilities Management Division </t>
  </si>
  <si>
    <t>Note Prepared By:  Dave Preugschat</t>
  </si>
  <si>
    <t xml:space="preserve">Interfund Loan </t>
  </si>
  <si>
    <t>Interfund Borrowing to be Replaced by Long Term Debt financing or proceeds from a 63-20 financing lease to be prepaid from tenant agencies in lieu of existing lease payments.</t>
  </si>
  <si>
    <t>to be prepaid from tenant agencies in lieu of existing lease payments.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</si>
</sst>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164" fontId="4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 topLeftCell="A20">
      <selection activeCell="D22" sqref="D22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4.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8" t="s">
        <v>0</v>
      </c>
      <c r="E1" s="3"/>
      <c r="F1" s="2"/>
      <c r="G1" s="2"/>
      <c r="H1" s="2"/>
      <c r="I1" s="1"/>
      <c r="J1" s="1"/>
    </row>
    <row r="2" spans="1:9" ht="14.25" thickBot="1">
      <c r="A2" s="31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18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24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25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26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19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47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3" t="s">
        <v>3</v>
      </c>
      <c r="B11" s="34"/>
      <c r="C11" s="35" t="s">
        <v>4</v>
      </c>
      <c r="D11" s="35" t="s">
        <v>5</v>
      </c>
      <c r="E11" s="35" t="s">
        <v>6</v>
      </c>
      <c r="F11" s="35" t="s">
        <v>7</v>
      </c>
      <c r="G11" s="36" t="s">
        <v>8</v>
      </c>
      <c r="H11" s="37" t="s">
        <v>9</v>
      </c>
    </row>
    <row r="12" spans="1:8" ht="18" customHeight="1">
      <c r="A12" s="38"/>
      <c r="B12" s="20"/>
      <c r="C12" s="21" t="s">
        <v>10</v>
      </c>
      <c r="D12" s="21" t="s">
        <v>11</v>
      </c>
      <c r="E12" s="57"/>
      <c r="F12" s="57"/>
      <c r="G12" s="58"/>
      <c r="H12" s="59"/>
    </row>
    <row r="13" spans="1:8" ht="29.25" customHeight="1">
      <c r="A13" s="69" t="s">
        <v>20</v>
      </c>
      <c r="B13" s="71"/>
      <c r="C13" s="67">
        <v>3951</v>
      </c>
      <c r="D13" s="68" t="s">
        <v>27</v>
      </c>
      <c r="E13" s="22">
        <v>475000</v>
      </c>
      <c r="F13" s="22"/>
      <c r="G13" s="32"/>
      <c r="H13" s="39">
        <f>G13*1.03</f>
        <v>0</v>
      </c>
    </row>
    <row r="14" spans="1:8" ht="18" customHeight="1">
      <c r="A14" s="38"/>
      <c r="B14" s="20"/>
      <c r="C14" s="65"/>
      <c r="D14" s="21"/>
      <c r="E14" s="22"/>
      <c r="F14" s="22"/>
      <c r="G14" s="32"/>
      <c r="H14" s="39">
        <f>G14*1.03</f>
        <v>0</v>
      </c>
    </row>
    <row r="15" spans="1:8" ht="18" customHeight="1" thickBot="1">
      <c r="A15" s="40"/>
      <c r="B15" s="41" t="s">
        <v>12</v>
      </c>
      <c r="C15" s="42"/>
      <c r="D15" s="42"/>
      <c r="E15" s="60">
        <f>SUM(E13:E14)</f>
        <v>475000</v>
      </c>
      <c r="F15" s="60">
        <f>F13+F14</f>
        <v>0</v>
      </c>
      <c r="G15" s="60">
        <f>G13+G14</f>
        <v>0</v>
      </c>
      <c r="H15" s="61">
        <f>H13+H14</f>
        <v>0</v>
      </c>
    </row>
    <row r="16" spans="1:8" ht="18" customHeight="1">
      <c r="A16" s="19"/>
      <c r="B16" s="19"/>
      <c r="C16" s="19"/>
      <c r="D16" s="19"/>
      <c r="E16" s="24"/>
      <c r="F16" s="24"/>
      <c r="G16" s="24"/>
      <c r="H16" s="24"/>
    </row>
    <row r="17" spans="1:8" ht="18" customHeight="1" thickBot="1">
      <c r="A17" s="46" t="s">
        <v>13</v>
      </c>
      <c r="B17" s="14"/>
      <c r="C17" s="14"/>
      <c r="D17" s="19"/>
      <c r="E17" s="19"/>
      <c r="F17" s="19"/>
      <c r="G17" s="19"/>
      <c r="H17" s="19"/>
    </row>
    <row r="18" spans="1:8" ht="18" customHeight="1">
      <c r="A18" s="33" t="s">
        <v>3</v>
      </c>
      <c r="B18" s="34"/>
      <c r="C18" s="35" t="s">
        <v>4</v>
      </c>
      <c r="D18" s="35" t="s">
        <v>14</v>
      </c>
      <c r="E18" s="35" t="s">
        <v>6</v>
      </c>
      <c r="F18" s="35" t="s">
        <v>7</v>
      </c>
      <c r="G18" s="36" t="s">
        <v>8</v>
      </c>
      <c r="H18" s="37" t="s">
        <v>9</v>
      </c>
    </row>
    <row r="19" spans="1:8" ht="18" customHeight="1">
      <c r="A19" s="38"/>
      <c r="B19" s="25"/>
      <c r="C19" s="21" t="s">
        <v>10</v>
      </c>
      <c r="D19" s="21"/>
      <c r="E19" s="57"/>
      <c r="F19" s="57"/>
      <c r="G19" s="58"/>
      <c r="H19" s="59"/>
    </row>
    <row r="20" spans="1:8" ht="27" customHeight="1">
      <c r="A20" s="69" t="s">
        <v>21</v>
      </c>
      <c r="B20" s="70"/>
      <c r="C20" s="67">
        <v>3951</v>
      </c>
      <c r="D20" s="21" t="s">
        <v>22</v>
      </c>
      <c r="E20" s="22">
        <v>475000</v>
      </c>
      <c r="F20" s="22"/>
      <c r="G20" s="32">
        <v>0</v>
      </c>
      <c r="H20" s="39">
        <f>G20*1.03</f>
        <v>0</v>
      </c>
    </row>
    <row r="21" spans="1:8" ht="18" customHeight="1">
      <c r="A21" s="38"/>
      <c r="B21" s="25"/>
      <c r="C21" s="65"/>
      <c r="D21" s="21"/>
      <c r="E21" s="22"/>
      <c r="F21" s="22"/>
      <c r="G21" s="32"/>
      <c r="H21" s="39"/>
    </row>
    <row r="22" spans="1:8" ht="18" customHeight="1">
      <c r="A22" s="38"/>
      <c r="B22" s="25"/>
      <c r="C22" s="65"/>
      <c r="D22" s="21"/>
      <c r="E22" s="23"/>
      <c r="F22" s="22"/>
      <c r="G22" s="32"/>
      <c r="H22" s="39"/>
    </row>
    <row r="23" spans="1:9" ht="18" customHeight="1" thickBot="1">
      <c r="A23" s="40"/>
      <c r="B23" s="41" t="s">
        <v>15</v>
      </c>
      <c r="C23" s="42"/>
      <c r="D23" s="42"/>
      <c r="E23" s="60">
        <f>SUM(E20:E22)</f>
        <v>475000</v>
      </c>
      <c r="F23" s="60">
        <f>F20+F21</f>
        <v>0</v>
      </c>
      <c r="G23" s="60">
        <f>G20+G21</f>
        <v>0</v>
      </c>
      <c r="H23" s="61">
        <f>H20+H21</f>
        <v>0</v>
      </c>
      <c r="I23" s="56"/>
    </row>
    <row r="24" spans="1:8" ht="18" customHeight="1">
      <c r="A24" s="19"/>
      <c r="B24" s="19"/>
      <c r="C24" s="19"/>
      <c r="D24" s="19"/>
      <c r="E24" s="24"/>
      <c r="F24" s="24"/>
      <c r="G24" s="24"/>
      <c r="H24" s="24"/>
    </row>
    <row r="25" spans="1:8" ht="18" customHeight="1" thickBot="1">
      <c r="A25" s="46" t="s">
        <v>16</v>
      </c>
      <c r="B25" s="14"/>
      <c r="C25" s="14"/>
      <c r="D25" s="14"/>
      <c r="E25" s="19"/>
      <c r="F25" s="19"/>
      <c r="G25" s="19"/>
      <c r="H25" s="19"/>
    </row>
    <row r="26" spans="1:10" ht="18" customHeight="1">
      <c r="A26" s="33"/>
      <c r="B26" s="34"/>
      <c r="C26" s="43"/>
      <c r="D26" s="44"/>
      <c r="E26" s="35" t="s">
        <v>6</v>
      </c>
      <c r="F26" s="35" t="s">
        <v>7</v>
      </c>
      <c r="G26" s="36" t="s">
        <v>8</v>
      </c>
      <c r="H26" s="37" t="s">
        <v>9</v>
      </c>
      <c r="I26" s="28"/>
      <c r="J26" s="28"/>
    </row>
    <row r="27" spans="1:10" ht="18" customHeight="1">
      <c r="A27" s="38" t="s">
        <v>23</v>
      </c>
      <c r="B27" s="20"/>
      <c r="C27" s="26"/>
      <c r="D27" s="27"/>
      <c r="E27" s="66">
        <v>475000</v>
      </c>
      <c r="F27" s="57"/>
      <c r="G27" s="58"/>
      <c r="H27" s="59"/>
      <c r="I27" s="28"/>
      <c r="J27" s="28"/>
    </row>
    <row r="28" spans="1:10" ht="18" customHeight="1">
      <c r="A28" s="38"/>
      <c r="B28" s="20"/>
      <c r="C28" s="20"/>
      <c r="D28" s="25"/>
      <c r="E28" s="22"/>
      <c r="F28" s="22"/>
      <c r="G28" s="32"/>
      <c r="H28" s="39"/>
      <c r="I28" s="29"/>
      <c r="J28" s="29"/>
    </row>
    <row r="29" spans="1:10" ht="18" customHeight="1">
      <c r="A29" s="38"/>
      <c r="B29" s="20"/>
      <c r="C29" s="20"/>
      <c r="D29" s="25"/>
      <c r="E29" s="22"/>
      <c r="F29" s="22"/>
      <c r="G29" s="32"/>
      <c r="H29" s="39"/>
      <c r="I29" s="29"/>
      <c r="J29" s="29"/>
    </row>
    <row r="30" spans="1:8" ht="18" customHeight="1">
      <c r="A30" s="38"/>
      <c r="B30" s="20"/>
      <c r="C30" s="20"/>
      <c r="D30" s="25"/>
      <c r="E30" s="55"/>
      <c r="F30" s="22"/>
      <c r="G30" s="32"/>
      <c r="H30" s="39"/>
    </row>
    <row r="31" spans="1:8" ht="18" customHeight="1">
      <c r="A31" s="49"/>
      <c r="B31" s="50"/>
      <c r="C31" s="50"/>
      <c r="D31" s="51"/>
      <c r="E31" s="52"/>
      <c r="F31" s="52"/>
      <c r="G31" s="53"/>
      <c r="H31" s="54"/>
    </row>
    <row r="32" spans="1:10" ht="18" customHeight="1" thickBot="1">
      <c r="A32" s="40" t="s">
        <v>15</v>
      </c>
      <c r="B32" s="41"/>
      <c r="C32" s="41"/>
      <c r="D32" s="45"/>
      <c r="E32" s="60">
        <f>+E27+E28+E29+E30</f>
        <v>475000</v>
      </c>
      <c r="F32" s="60">
        <f>F28+F29+F30</f>
        <v>0</v>
      </c>
      <c r="G32" s="60">
        <f>G28+G29+G30</f>
        <v>0</v>
      </c>
      <c r="H32" s="61">
        <f>H28+H29+H30</f>
        <v>0</v>
      </c>
      <c r="I32" s="30"/>
      <c r="J32" s="30"/>
    </row>
    <row r="33" spans="1:10" ht="18" customHeight="1">
      <c r="A33" s="19" t="s">
        <v>17</v>
      </c>
      <c r="B33" s="19" t="s">
        <v>28</v>
      </c>
      <c r="C33" s="19"/>
      <c r="D33" s="19"/>
      <c r="E33" s="24"/>
      <c r="F33" s="24"/>
      <c r="G33" s="24"/>
      <c r="H33" s="24"/>
      <c r="I33" s="30"/>
      <c r="J33" s="30"/>
    </row>
    <row r="34" spans="1:10" ht="13.5">
      <c r="A34" s="19"/>
      <c r="B34" s="19" t="s">
        <v>29</v>
      </c>
      <c r="C34" s="19"/>
      <c r="D34" s="19"/>
      <c r="E34" s="24"/>
      <c r="F34" s="24"/>
      <c r="G34" s="24"/>
      <c r="H34" s="24"/>
      <c r="I34" s="30"/>
      <c r="J34" s="30"/>
    </row>
    <row r="35" spans="1:10" ht="13.5">
      <c r="A35" s="19"/>
      <c r="C35" s="19"/>
      <c r="D35" s="19"/>
      <c r="E35" s="24"/>
      <c r="F35" s="24"/>
      <c r="G35" s="24"/>
      <c r="H35" s="24"/>
      <c r="I35" s="30"/>
      <c r="J35" s="30"/>
    </row>
    <row r="36" spans="1:8" ht="13.5">
      <c r="A36" s="19"/>
      <c r="C36" s="19"/>
      <c r="D36" s="19"/>
      <c r="E36" s="19"/>
      <c r="F36" s="19"/>
      <c r="G36" s="19"/>
      <c r="H36" s="19"/>
    </row>
    <row r="37" spans="1:8" ht="13.5">
      <c r="A37" s="62"/>
      <c r="B37" s="19"/>
      <c r="C37" s="19"/>
      <c r="D37" s="19"/>
      <c r="E37" s="24"/>
      <c r="F37" s="24"/>
      <c r="G37" s="24"/>
      <c r="H37" s="24"/>
    </row>
    <row r="38" ht="12.75">
      <c r="A38" s="63"/>
    </row>
    <row r="39" ht="12.75">
      <c r="A39" s="64"/>
    </row>
  </sheetData>
  <mergeCells count="2">
    <mergeCell ref="A20:B20"/>
    <mergeCell ref="A13:B13"/>
  </mergeCells>
  <printOptions/>
  <pageMargins left="0.58" right="0.49" top="1" bottom="1" header="0.5" footer="0.5"/>
  <pageSetup fitToHeight="1" fitToWidth="1" horizontalDpi="600" verticalDpi="600" orientation="portrait" scale="87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Network Manager</cp:lastModifiedBy>
  <cp:lastPrinted>2002-03-08T17:39:51Z</cp:lastPrinted>
  <dcterms:created xsi:type="dcterms:W3CDTF">1999-06-02T23:29:55Z</dcterms:created>
  <dcterms:modified xsi:type="dcterms:W3CDTF">2002-05-06T23:17:30Z</dcterms:modified>
  <cp:category/>
  <cp:version/>
  <cp:contentType/>
  <cp:contentStatus/>
</cp:coreProperties>
</file>