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activeTab="0"/>
  </bookViews>
  <sheets>
    <sheet name="Fiscal Note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<sst xmlns="http://schemas.openxmlformats.org/spreadsheetml/2006/main" count="49" uniqueCount="35">
  <si>
    <t>FISCAL NOTE</t>
  </si>
  <si>
    <t xml:space="preserve">Ordinance/Motion No.  </t>
  </si>
  <si>
    <t xml:space="preserve">Title:   </t>
  </si>
  <si>
    <t>Transfer to Voicemail Project</t>
  </si>
  <si>
    <t xml:space="preserve">Affected Agency and/or Agencies: </t>
  </si>
  <si>
    <t>Telecommunications Services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</si>
  <si>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</si>
  <si>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</si>
  <si>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</si>
  <si>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</si>
  <si>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</si>
  <si>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</si>
  <si>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</si>
  <si>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</si>
  <si>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</si>
  <si>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</si>
  <si>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</si>
  <si>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</si>
  <si>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</si>
  <si>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Telecommunications</t>
  </si>
  <si>
    <t>Fund Balance</t>
  </si>
  <si>
    <t>Central Rates</t>
  </si>
  <si>
    <t xml:space="preserve">TOTAL </t>
  </si>
  <si>
    <t>Expenditures from:</t>
  </si>
  <si>
    <t>Department</t>
  </si>
  <si>
    <t>0433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</si>
  <si>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</si>
  <si>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</si>
  <si>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</si>
  <si>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</si>
  <si>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</si>
  <si>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 - Transfer to CIP</t>
  </si>
  <si>
    <t>Ryan Sanders</t>
  </si>
  <si>
    <t>Helene Ellickson</t>
  </si>
  <si>
    <t>2006 1st Qtr Omnibus Ordinance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</si>
</sst>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_(* #,##0.0_);_(* \(#,##0.0\);_(* &quot;-&quot;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7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166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 quotePrefix="1">
      <alignment horizontal="left"/>
    </xf>
    <xf numFmtId="37" fontId="6" fillId="0" borderId="11" xfId="0" applyNumberFormat="1" applyFont="1" applyBorder="1" applyAlignment="1" quotePrefix="1">
      <alignment horizontal="center"/>
    </xf>
    <xf numFmtId="3" fontId="6" fillId="0" borderId="11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7" fontId="5" fillId="0" borderId="13" xfId="0" applyNumberFormat="1" applyFont="1" applyBorder="1" applyAlignment="1">
      <alignment/>
    </xf>
    <xf numFmtId="165" fontId="5" fillId="0" borderId="13" xfId="15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7" fontId="5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4</xdr:col>
      <xdr:colOff>828675</xdr:colOff>
      <xdr:row>45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00900"/>
          <a:ext cx="5943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hrm\Local%20Settings\Temporary%20Internet%20Files\OLK5\2006%20Omnibus_transfer%20to%20voicemail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hrm\Local%20Settings\Temporary%20Internet%20Files\OLK5\2006%20Omnibus_voicemail%20CIP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Omnibus Request Form"/>
      <sheetName val="Fiscal Notes"/>
      <sheetName val="Fin Plan"/>
    </sheetNames>
    <sheetDataSet>
      <sheetData sheetId="0">
        <row r="20">
          <cell r="G20">
            <v>1500000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Omnibus Request Form"/>
      <sheetName val="Fiscal Notes"/>
    </sheetNames>
    <sheetDataSet>
      <sheetData sheetId="1">
        <row r="25">
          <cell r="E25">
            <v>1500000</v>
          </cell>
        </row>
        <row r="28">
          <cell r="F28">
            <v>426356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8" width="12.7109375" style="0" customWidth="1"/>
  </cols>
  <sheetData>
    <row r="1" spans="1:8" ht="13.5">
      <c r="A1" s="1"/>
      <c r="B1" s="2"/>
      <c r="C1" s="3"/>
      <c r="D1" s="3" t="s">
        <v>0</v>
      </c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1</v>
      </c>
      <c r="B3" s="5" t="s">
        <v>34</v>
      </c>
      <c r="C3" s="6"/>
      <c r="D3" s="6"/>
      <c r="E3" s="6"/>
      <c r="F3" s="6"/>
      <c r="G3" s="6"/>
      <c r="H3" s="7"/>
    </row>
    <row r="4" spans="1:8" ht="13.5">
      <c r="A4" s="8" t="s">
        <v>2</v>
      </c>
      <c r="B4" s="56" t="s">
        <v>3</v>
      </c>
      <c r="C4" s="57"/>
      <c r="D4" s="57"/>
      <c r="E4" s="57"/>
      <c r="F4" s="57"/>
      <c r="G4" s="57"/>
      <c r="H4" s="58"/>
    </row>
    <row r="5" spans="1:8" ht="13.5">
      <c r="A5" s="9" t="s">
        <v>4</v>
      </c>
      <c r="B5" s="10" t="s">
        <v>5</v>
      </c>
      <c r="D5" s="10"/>
      <c r="F5" s="10"/>
      <c r="G5" s="10"/>
      <c r="H5" s="11"/>
    </row>
    <row r="6" spans="1:8" ht="13.5">
      <c r="A6" s="9" t="s">
        <v>6</v>
      </c>
      <c r="B6" s="10" t="s">
        <v>32</v>
      </c>
      <c r="C6" s="10"/>
      <c r="D6" s="10"/>
      <c r="E6" s="10"/>
      <c r="F6" s="10"/>
      <c r="G6" s="10"/>
      <c r="H6" s="11"/>
    </row>
    <row r="7" spans="1:8" ht="14.25" thickBot="1">
      <c r="A7" s="12" t="s">
        <v>7</v>
      </c>
      <c r="B7" s="13" t="s">
        <v>33</v>
      </c>
      <c r="C7" s="13"/>
      <c r="D7" s="13"/>
      <c r="E7" s="13"/>
      <c r="F7" s="13"/>
      <c r="G7" s="13"/>
      <c r="H7" s="14"/>
    </row>
    <row r="8" spans="1:8" ht="14.25" thickTop="1">
      <c r="A8" s="15"/>
      <c r="B8" s="10" t="s">
        <v>8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9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9" t="s">
        <v>16</v>
      </c>
    </row>
    <row r="12" spans="1:8" ht="13.5">
      <c r="A12" s="16"/>
      <c r="B12" s="17"/>
      <c r="C12" s="18" t="s">
        <v>17</v>
      </c>
      <c r="D12" s="18" t="s">
        <v>18</v>
      </c>
      <c r="E12" s="18">
        <v>2006</v>
      </c>
      <c r="F12" s="18">
        <v>2007</v>
      </c>
      <c r="G12" s="18">
        <v>2008</v>
      </c>
      <c r="H12" s="19">
        <v>2009</v>
      </c>
    </row>
    <row r="13" spans="1:8" ht="12.75">
      <c r="A13" s="20" t="s">
        <v>19</v>
      </c>
      <c r="B13" s="21"/>
      <c r="C13" s="22">
        <v>5532</v>
      </c>
      <c r="D13" s="22" t="s">
        <v>20</v>
      </c>
      <c r="E13" s="23">
        <f>'[1]2005 Omnibus Request Form'!G20</f>
        <v>1500000</v>
      </c>
      <c r="F13" s="24">
        <f>1500000-E13</f>
        <v>0</v>
      </c>
      <c r="G13" s="24"/>
      <c r="H13" s="25"/>
    </row>
    <row r="14" spans="1:8" ht="12.75">
      <c r="A14" s="26"/>
      <c r="B14" s="27"/>
      <c r="C14" s="28"/>
      <c r="D14" s="29" t="s">
        <v>21</v>
      </c>
      <c r="E14" s="29"/>
      <c r="F14" s="24">
        <f>F28-F13</f>
        <v>637413</v>
      </c>
      <c r="G14" s="24">
        <f>G25</f>
        <v>284408</v>
      </c>
      <c r="H14" s="24">
        <f>H25</f>
        <v>287381</v>
      </c>
    </row>
    <row r="15" spans="1:8" ht="12.75">
      <c r="A15" s="26"/>
      <c r="B15" s="27"/>
      <c r="C15" s="28"/>
      <c r="D15" s="29"/>
      <c r="E15" s="29"/>
      <c r="F15" s="30"/>
      <c r="G15" s="30"/>
      <c r="H15" s="31"/>
    </row>
    <row r="16" spans="1:8" ht="13.5">
      <c r="A16" s="16"/>
      <c r="B16" s="17" t="s">
        <v>22</v>
      </c>
      <c r="C16" s="32"/>
      <c r="D16" s="32"/>
      <c r="E16" s="33">
        <f>SUM(E13:E15)</f>
        <v>1500000</v>
      </c>
      <c r="F16" s="33">
        <f>SUM(F13:F15)</f>
        <v>637413</v>
      </c>
      <c r="G16" s="33">
        <f>SUM(G13:G15)</f>
        <v>284408</v>
      </c>
      <c r="H16" s="34">
        <f>SUM(H13:H15)</f>
        <v>287381</v>
      </c>
    </row>
    <row r="17" spans="1:8" ht="13.5">
      <c r="A17" s="15"/>
      <c r="B17" s="15"/>
      <c r="C17" s="15"/>
      <c r="D17" s="15"/>
      <c r="E17" s="15"/>
      <c r="F17" s="35"/>
      <c r="G17" s="35"/>
      <c r="H17" s="35"/>
    </row>
    <row r="18" spans="1:8" ht="13.5">
      <c r="A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23</v>
      </c>
      <c r="B22" s="10"/>
      <c r="C22" s="10"/>
      <c r="D22" s="15"/>
      <c r="E22" s="15"/>
      <c r="F22" s="15"/>
      <c r="G22" s="15"/>
      <c r="H22" s="15"/>
    </row>
    <row r="23" spans="1:8" ht="13.5">
      <c r="A23" s="16"/>
      <c r="B23" s="17" t="s">
        <v>10</v>
      </c>
      <c r="C23" s="18" t="s">
        <v>11</v>
      </c>
      <c r="D23" s="18" t="s">
        <v>24</v>
      </c>
      <c r="E23" s="18" t="s">
        <v>13</v>
      </c>
      <c r="F23" s="18" t="s">
        <v>14</v>
      </c>
      <c r="G23" s="18" t="s">
        <v>15</v>
      </c>
      <c r="H23" s="19" t="s">
        <v>16</v>
      </c>
    </row>
    <row r="24" spans="1:8" ht="13.5">
      <c r="A24" s="16"/>
      <c r="B24" s="36"/>
      <c r="C24" s="18" t="s">
        <v>17</v>
      </c>
      <c r="D24" s="18"/>
      <c r="E24" s="18">
        <v>2006</v>
      </c>
      <c r="F24" s="18">
        <v>2007</v>
      </c>
      <c r="G24" s="18">
        <v>2008</v>
      </c>
      <c r="H24" s="19">
        <v>2009</v>
      </c>
    </row>
    <row r="25" spans="1:8" ht="12.75">
      <c r="A25" s="20" t="s">
        <v>19</v>
      </c>
      <c r="B25" s="37"/>
      <c r="C25" s="38">
        <v>5532</v>
      </c>
      <c r="D25" s="39" t="s">
        <v>25</v>
      </c>
      <c r="E25" s="23"/>
      <c r="F25" s="24">
        <f>211057</f>
        <v>211057</v>
      </c>
      <c r="G25" s="24">
        <f>284408</f>
        <v>284408</v>
      </c>
      <c r="H25" s="25">
        <f>287381</f>
        <v>287381</v>
      </c>
    </row>
    <row r="26" spans="1:8" ht="12.75">
      <c r="A26" s="26"/>
      <c r="B26" s="37"/>
      <c r="C26" s="38">
        <v>5532</v>
      </c>
      <c r="D26" s="39" t="s">
        <v>25</v>
      </c>
      <c r="E26" s="40">
        <f>'[2]Fiscal Notes'!$E$25</f>
        <v>1500000</v>
      </c>
      <c r="F26" s="41">
        <f>'[2]Fiscal Notes'!$F$28</f>
        <v>426356</v>
      </c>
      <c r="G26" s="30"/>
      <c r="H26" s="31"/>
    </row>
    <row r="27" spans="1:8" ht="12.75">
      <c r="A27" s="26"/>
      <c r="B27" s="37"/>
      <c r="C27" s="29"/>
      <c r="D27" s="29"/>
      <c r="E27" s="42"/>
      <c r="F27" s="43"/>
      <c r="G27" s="43"/>
      <c r="H27" s="44"/>
    </row>
    <row r="28" spans="1:8" ht="13.5">
      <c r="A28" s="16"/>
      <c r="B28" s="17" t="s">
        <v>26</v>
      </c>
      <c r="C28" s="32"/>
      <c r="D28" s="32"/>
      <c r="E28" s="45">
        <f>SUM(E25:E27)</f>
        <v>1500000</v>
      </c>
      <c r="F28" s="33">
        <f>SUM(F25:F27)</f>
        <v>637413</v>
      </c>
      <c r="G28" s="33">
        <f>SUM(G25:G27)</f>
        <v>284408</v>
      </c>
      <c r="H28" s="34">
        <f>SUM(H25:H27)</f>
        <v>287381</v>
      </c>
    </row>
    <row r="29" spans="1:8" ht="13.5">
      <c r="A29" s="15"/>
      <c r="B29" s="15"/>
      <c r="C29" s="15"/>
      <c r="D29" s="15"/>
      <c r="E29" s="15"/>
      <c r="F29" s="35"/>
      <c r="G29" s="35"/>
      <c r="H29" s="35"/>
    </row>
    <row r="30" spans="1:8" ht="13.5">
      <c r="A30" s="15"/>
      <c r="B30" s="15"/>
      <c r="C30" s="15"/>
      <c r="D30" s="15"/>
      <c r="E30" s="15"/>
      <c r="F30" s="35"/>
      <c r="G30" s="35"/>
      <c r="H30" s="35"/>
    </row>
    <row r="31" spans="1:8" ht="13.5">
      <c r="A31" s="15"/>
      <c r="B31" s="15"/>
      <c r="C31" s="15"/>
      <c r="D31" s="15"/>
      <c r="E31" s="15"/>
      <c r="F31" s="35"/>
      <c r="G31" s="35"/>
      <c r="H31" s="35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0" t="s">
        <v>27</v>
      </c>
      <c r="B33" s="10"/>
      <c r="C33" s="10"/>
      <c r="D33" s="10"/>
      <c r="E33" s="10"/>
      <c r="F33" s="15"/>
      <c r="G33" s="15"/>
      <c r="H33" s="15"/>
    </row>
    <row r="34" spans="1:8" ht="13.5">
      <c r="A34" s="16"/>
      <c r="B34" s="17"/>
      <c r="C34" s="46"/>
      <c r="D34" s="47"/>
      <c r="E34" s="18" t="s">
        <v>13</v>
      </c>
      <c r="F34" s="18" t="s">
        <v>14</v>
      </c>
      <c r="G34" s="18" t="s">
        <v>15</v>
      </c>
      <c r="H34" s="19" t="s">
        <v>16</v>
      </c>
    </row>
    <row r="35" spans="1:8" ht="13.5">
      <c r="A35" s="16"/>
      <c r="B35" s="17"/>
      <c r="C35" s="46"/>
      <c r="D35" s="47"/>
      <c r="E35" s="18">
        <v>2006</v>
      </c>
      <c r="F35" s="18">
        <v>2007</v>
      </c>
      <c r="G35" s="18">
        <v>2008</v>
      </c>
      <c r="H35" s="19">
        <v>2009</v>
      </c>
    </row>
    <row r="36" spans="1:8" ht="13.5">
      <c r="A36" s="16" t="s">
        <v>28</v>
      </c>
      <c r="B36" s="17"/>
      <c r="C36" s="17"/>
      <c r="D36" s="36"/>
      <c r="E36" s="48"/>
      <c r="F36" s="33">
        <f>24667+7400</f>
        <v>32067</v>
      </c>
      <c r="G36" s="33">
        <f>76220+22866</f>
        <v>99086</v>
      </c>
      <c r="H36" s="33">
        <f>78507+23552</f>
        <v>102059</v>
      </c>
    </row>
    <row r="37" spans="1:8" ht="13.5">
      <c r="A37" s="16" t="s">
        <v>29</v>
      </c>
      <c r="B37" s="17"/>
      <c r="C37" s="17"/>
      <c r="D37" s="36"/>
      <c r="E37" s="36"/>
      <c r="F37" s="33">
        <f>211057-F36</f>
        <v>178990</v>
      </c>
      <c r="G37" s="33">
        <f>G28-G36</f>
        <v>185322</v>
      </c>
      <c r="H37" s="33">
        <f>H28-H36</f>
        <v>185322</v>
      </c>
    </row>
    <row r="38" spans="1:8" ht="13.5">
      <c r="A38" s="16" t="s">
        <v>30</v>
      </c>
      <c r="B38" s="17"/>
      <c r="C38" s="17"/>
      <c r="D38" s="36"/>
      <c r="E38" s="49"/>
      <c r="F38" s="33"/>
      <c r="G38" s="32"/>
      <c r="H38" s="34"/>
    </row>
    <row r="39" spans="1:8" ht="13.5">
      <c r="A39" s="16" t="s">
        <v>31</v>
      </c>
      <c r="B39" s="17"/>
      <c r="C39" s="17"/>
      <c r="D39" s="36"/>
      <c r="E39" s="49">
        <f>E26</f>
        <v>1500000</v>
      </c>
      <c r="F39" s="33">
        <f>F26</f>
        <v>426356</v>
      </c>
      <c r="G39" s="33"/>
      <c r="H39" s="34"/>
    </row>
    <row r="40" spans="1:8" ht="14.25" thickBot="1">
      <c r="A40" s="50" t="s">
        <v>26</v>
      </c>
      <c r="B40" s="51"/>
      <c r="C40" s="51"/>
      <c r="D40" s="52"/>
      <c r="E40" s="53">
        <f>SUM(E36:E39)</f>
        <v>1500000</v>
      </c>
      <c r="F40" s="54">
        <f>SUM(F36:F39)</f>
        <v>637413</v>
      </c>
      <c r="G40" s="54">
        <f>SUM(G36:G39)</f>
        <v>284408</v>
      </c>
      <c r="H40" s="55">
        <f>SUM(H36:H39)</f>
        <v>287381</v>
      </c>
    </row>
    <row r="41" spans="1:8" ht="14.25" thickTop="1">
      <c r="A41" s="15"/>
      <c r="B41" s="15"/>
      <c r="C41" s="15"/>
      <c r="D41" s="15"/>
      <c r="E41" s="15"/>
      <c r="F41" s="35"/>
      <c r="G41" s="35"/>
      <c r="H41" s="35"/>
    </row>
    <row r="42" spans="1:8" ht="13.5">
      <c r="A42" s="15"/>
      <c r="B42" s="15"/>
      <c r="C42" s="15"/>
      <c r="D42" s="15"/>
      <c r="E42" s="15"/>
      <c r="F42" s="35"/>
      <c r="G42" s="35"/>
      <c r="H42" s="35"/>
    </row>
    <row r="43" spans="1:8" ht="12.75">
      <c r="A43" s="15"/>
      <c r="B43" s="15"/>
      <c r="C43" s="15"/>
      <c r="D43" s="15"/>
      <c r="E43" s="15"/>
      <c r="F43" s="35"/>
      <c r="G43" s="35"/>
      <c r="H43" s="35"/>
    </row>
    <row r="44" spans="1:8" ht="12.75">
      <c r="A44" s="15"/>
      <c r="B44" s="15"/>
      <c r="C44" s="15"/>
      <c r="D44" s="15"/>
      <c r="E44" s="15"/>
      <c r="F44" s="15"/>
      <c r="G44" s="15"/>
      <c r="H44" s="15"/>
    </row>
  </sheetData>
  <mergeCells count="1">
    <mergeCell ref="B4:H4"/>
  </mergeCells>
  <printOptions horizontalCentered="1"/>
  <pageMargins left="0.75" right="0.75" top="1" bottom="1" header="0.5" footer="0.5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dcterms:created xsi:type="dcterms:W3CDTF">2006-04-28T22:26:15Z</dcterms:created>
  <dcterms:modified xsi:type="dcterms:W3CDTF">2006-06-08T16:55:45Z</dcterms:modified>
  <cp:category/>
  <cp:version/>
  <cp:contentType/>
  <cp:contentStatus/>
</cp:coreProperties>
</file>