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16590" windowHeight="9255" tabRatio="564" activeTab="0"/>
  </bookViews>
  <sheets>
    <sheet name="CIP Financial Plan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>#REF!</definedName>
    <definedName name="_01Salaries">#REF!</definedName>
    <definedName name="_02Salaries">#REF!</definedName>
    <definedName name="_03Salaries">'[1]Hourly Schedule'!$A$3:$K$102</definedName>
    <definedName name="_2005_IS_Budget_adjusted_by_Fiscal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'[2]TOC Forms'!$C$57</definedName>
    <definedName name="agingtot">#REF!</definedName>
    <definedName name="all_other_reduction">#REF!</definedName>
    <definedName name="AllocBasisTable2009">'[5]DCHS 07Tables for 09 Allocation'!$E$2:$P$3,'[5]DCHS 07Tables for 09 Allocation'!$B$4:$P$33</definedName>
    <definedName name="Appro">#REF!</definedName>
    <definedName name="ApproUnitName">'[2]TOC Forms'!$C$59</definedName>
    <definedName name="April">#REF!,#REF!,#REF!,#REF!,#REF!,#REF!</definedName>
    <definedName name="ARMS08">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>#REF!</definedName>
    <definedName name="CSD_Reduction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>#REF!</definedName>
    <definedName name="ddd.ext" hidden="1">{"NonWhole",#N/A,FALSE,"ReorgRevisted"}</definedName>
    <definedName name="DDD_ERP">#REF!</definedName>
    <definedName name="DDD_Total">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>#REF!,#REF!,#REF!,#REF!,#REF!,#REF!</definedName>
    <definedName name="Financial_Plan">#REF!</definedName>
    <definedName name="FinPlan" hidden="1">{"Whole",#N/A,FALSE,"ReorgRevisted"}</definedName>
    <definedName name="FirstQOO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KBPons">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#REF!</definedName>
    <definedName name="mandatory_adds">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HCADSD_ERP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PD_ERP">#REF!</definedName>
    <definedName name="OPD_ERP_Direct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>#REF!</definedName>
    <definedName name="outcomes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'CIP Financial Plan'!$A$1:$F$45</definedName>
    <definedName name="Program_Area_Code">'[7]DATA Tables'!$A$52:$A$136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#REF!</definedName>
    <definedName name="RefAppro">#REF!</definedName>
    <definedName name="Reference">'[11]Appro_Sections'!$B$7:$N$137</definedName>
    <definedName name="References">#REF!</definedName>
    <definedName name="RefFT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>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>#REF!</definedName>
    <definedName name="SSI_Excess">0.0145</definedName>
    <definedName name="SSI_Max">102000</definedName>
    <definedName name="SSI_Percent">0.062</definedName>
    <definedName name="Staff_Months">#REF!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st">'[12]DATA Tables'!$A$37:$A$46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45621"/>
</workbook>
</file>

<file path=xl/sharedStrings.xml><?xml version="1.0" encoding="utf-8"?>
<sst xmlns="http://schemas.openxmlformats.org/spreadsheetml/2006/main" count="47" uniqueCount="46">
  <si>
    <t>HIDDEN COLUMNS - for PSB Variance Analysis</t>
  </si>
  <si>
    <t>Category</t>
  </si>
  <si>
    <r>
      <t>2013/2014 Actuals</t>
    </r>
    <r>
      <rPr>
        <b/>
        <vertAlign val="superscript"/>
        <sz val="12"/>
        <rFont val="Calibri"/>
        <family val="2"/>
        <scheme val="minor"/>
      </rPr>
      <t>1</t>
    </r>
  </si>
  <si>
    <r>
      <t>2015/2016 Adopted Budget</t>
    </r>
    <r>
      <rPr>
        <b/>
        <vertAlign val="superscript"/>
        <sz val="12"/>
        <rFont val="Calibri"/>
        <family val="2"/>
        <scheme val="minor"/>
      </rPr>
      <t>2</t>
    </r>
  </si>
  <si>
    <r>
      <t>2015/2016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</si>
  <si>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2015/2016 Biennial-to-Date Actuals</t>
    </r>
    <r>
      <rPr>
        <b/>
        <vertAlign val="superscript"/>
        <sz val="12"/>
        <rFont val="Calibri"/>
        <family val="2"/>
        <scheme val="minor"/>
      </rPr>
      <t>4</t>
    </r>
  </si>
  <si>
    <r>
      <t>2015/2016 Estimated</t>
    </r>
    <r>
      <rPr>
        <b/>
        <vertAlign val="superscript"/>
        <sz val="12"/>
        <rFont val="Calibri"/>
        <family val="2"/>
        <scheme val="minor"/>
      </rPr>
      <t>5</t>
    </r>
  </si>
  <si>
    <t>Diff: Actuals to Current Budget</t>
  </si>
  <si>
    <t>BTD Actuals as Percent of Current Budget</t>
  </si>
  <si>
    <t>Diff: Estimated to Current Budget</t>
  </si>
  <si>
    <t>Estimated as Percent of Current Budget</t>
  </si>
  <si>
    <t>Revenues</t>
  </si>
  <si>
    <t>Total Revenues</t>
  </si>
  <si>
    <t xml:space="preserve">Expenditures </t>
  </si>
  <si>
    <t>Total Expenditures</t>
  </si>
  <si>
    <t>Ending Fund Balance</t>
  </si>
  <si>
    <t>Total Reserves</t>
  </si>
  <si>
    <t xml:space="preserve">Reserve Shortfall </t>
  </si>
  <si>
    <t>Ending Undesignated Fund Balance</t>
  </si>
  <si>
    <t>Financial Plan Notes (samples below)</t>
  </si>
  <si>
    <r>
      <t>1</t>
    </r>
    <r>
      <rPr>
        <sz val="11"/>
        <rFont val="Calibri"/>
        <family val="2"/>
        <scheme val="minor"/>
      </rPr>
      <t xml:space="preserve"> 2013/2014 Actuals reflect year end information from EBS and are consistent with the Budgetary Fund Balance figures published by FBOD.</t>
    </r>
  </si>
  <si>
    <r>
      <t xml:space="preserve">Beginning Fund Balance </t>
    </r>
    <r>
      <rPr>
        <b/>
        <vertAlign val="superscript"/>
        <sz val="12"/>
        <rFont val="Calibri"/>
        <family val="2"/>
        <scheme val="minor"/>
      </rPr>
      <t>5</t>
    </r>
  </si>
  <si>
    <t xml:space="preserve">  Budget: Current Biennium</t>
  </si>
  <si>
    <t xml:space="preserve">  Budget:  Carryover from Prior Biennium</t>
  </si>
  <si>
    <t xml:space="preserve">  Budget:  Total </t>
  </si>
  <si>
    <t xml:space="preserve">  Budget:  Unexpended at Year End</t>
  </si>
  <si>
    <t xml:space="preserve">Other Fund Transactions </t>
  </si>
  <si>
    <t>Total Other Fund Transaction</t>
  </si>
  <si>
    <t xml:space="preserve">Reserves </t>
  </si>
  <si>
    <t>Expenditure Reserve(s) (Carryover)</t>
  </si>
  <si>
    <t>Grant Contingencies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</si>
  <si>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2015/2016 Adopted Budget is based on ordinance 17476.</t>
    </r>
  </si>
  <si>
    <t>Financial Plan (2016 Omnibus)</t>
  </si>
  <si>
    <t>FMD Building Repair and Replacement Fund/000003951</t>
  </si>
  <si>
    <t>General Fund</t>
  </si>
  <si>
    <t>Levy for CFJC</t>
  </si>
  <si>
    <t>Levy for AFIS</t>
  </si>
  <si>
    <t>Bond Proceeds</t>
  </si>
  <si>
    <t>Interfund Borrowing Repay Revenue Backing</t>
  </si>
  <si>
    <t>Other Revenue</t>
  </si>
  <si>
    <t>CFJC Levy Pending Collections</t>
  </si>
  <si>
    <t>Interfund Loans</t>
  </si>
  <si>
    <t>Expenditure Reserves</t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</si>
  <si>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2015/2016 Biennial-to-Date Actuals reflects actual revenues and expenditures as of 12/31/2015, using EBS report PA 103.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</si>
  <si>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2015/2016 Current Budget includes  supplemental appropriations, as well as new requests for this omnibus.</t>
    </r>
  </si>
  <si>
    <r>
      <t>5</t>
    </r>
    <r>
      <rPr>
        <sz val="11"/>
        <rFont val="Calibri"/>
        <family val="2"/>
        <scheme val="minor"/>
      </rPr>
      <t xml:space="preserve"> 2015/2016 Estimated reflects updated revenue and expenditure estimates as of 04/30/16, and any proposed supplementals.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</si>
</sst>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u val="single"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6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49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170" fontId="48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0" fontId="1" fillId="0" borderId="0" applyNumberFormat="0" applyBorder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3" fontId="1" fillId="0" borderId="21" applyFont="0" applyFill="0" applyProtection="0">
      <alignment/>
    </xf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168" fontId="44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169" fontId="44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170" fontId="44" fillId="0" borderId="20">
      <alignment horizontal="center"/>
      <protection/>
    </xf>
    <xf numFmtId="0" fontId="33" fillId="51" borderId="17" applyNumberFormat="0" applyAlignment="0" applyProtection="0"/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171" fontId="44" fillId="0" borderId="20">
      <alignment horizontal="center"/>
      <protection/>
    </xf>
    <xf numFmtId="42" fontId="16" fillId="0" borderId="22" applyFont="0">
      <alignment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172" fontId="44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2" fillId="0" borderId="0">
      <alignment/>
      <protection/>
    </xf>
    <xf numFmtId="43" fontId="52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/>
    <xf numFmtId="37" fontId="38" fillId="56" borderId="19" xfId="108" applyFont="1" applyFill="1" applyBorder="1" applyAlignment="1">
      <alignment horizontal="left"/>
      <protection/>
    </xf>
    <xf numFmtId="37" fontId="39" fillId="0" borderId="0" xfId="108" applyFont="1" applyFill="1" applyAlignment="1">
      <alignment horizontal="left"/>
      <protection/>
    </xf>
    <xf numFmtId="0" fontId="42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41" fillId="0" borderId="0" xfId="0" applyFont="1" applyFill="1" applyAlignment="1">
      <alignment horizontal="left" vertical="top"/>
    </xf>
    <xf numFmtId="0" fontId="52" fillId="0" borderId="0" xfId="580">
      <alignment/>
      <protection/>
    </xf>
    <xf numFmtId="37" fontId="55" fillId="56" borderId="23" xfId="108" applyFont="1" applyFill="1" applyBorder="1" applyAlignment="1">
      <alignment horizontal="left"/>
      <protection/>
    </xf>
    <xf numFmtId="167" fontId="55" fillId="56" borderId="23" xfId="88" applyNumberFormat="1" applyFont="1" applyFill="1" applyBorder="1" applyAlignment="1">
      <alignment vertical="center"/>
    </xf>
    <xf numFmtId="167" fontId="55" fillId="0" borderId="23" xfId="88" applyNumberFormat="1" applyFont="1" applyFill="1" applyBorder="1" applyAlignment="1">
      <alignment vertical="center"/>
    </xf>
    <xf numFmtId="0" fontId="56" fillId="0" borderId="0" xfId="580" applyFont="1">
      <alignment/>
      <protection/>
    </xf>
    <xf numFmtId="37" fontId="39" fillId="56" borderId="0" xfId="108" applyFont="1" applyFill="1" applyAlignment="1">
      <alignment horizontal="left"/>
      <protection/>
    </xf>
    <xf numFmtId="37" fontId="38" fillId="56" borderId="0" xfId="108" applyFont="1" applyFill="1" applyBorder="1">
      <alignment/>
      <protection/>
    </xf>
    <xf numFmtId="0" fontId="39" fillId="56" borderId="0" xfId="0" applyFont="1" applyFill="1" applyAlignment="1">
      <alignment/>
    </xf>
    <xf numFmtId="0" fontId="42" fillId="0" borderId="0" xfId="580" applyFont="1" applyFill="1" applyAlignment="1">
      <alignment vertical="top" wrapText="1"/>
      <protection/>
    </xf>
    <xf numFmtId="0" fontId="42" fillId="56" borderId="0" xfId="580" applyFont="1" applyFill="1" applyAlignment="1">
      <alignment vertical="top" wrapText="1"/>
      <protection/>
    </xf>
    <xf numFmtId="0" fontId="41" fillId="0" borderId="0" xfId="580" applyFont="1" applyFill="1" applyAlignment="1">
      <alignment vertical="top" wrapText="1"/>
      <protection/>
    </xf>
    <xf numFmtId="0" fontId="0" fillId="56" borderId="0" xfId="0" applyFill="1"/>
    <xf numFmtId="167" fontId="0" fillId="56" borderId="24" xfId="0" applyNumberFormat="1" applyFill="1" applyBorder="1"/>
    <xf numFmtId="167" fontId="0" fillId="56" borderId="19" xfId="0" applyNumberFormat="1" applyFill="1" applyBorder="1"/>
    <xf numFmtId="167" fontId="0" fillId="56" borderId="20" xfId="0" applyNumberFormat="1" applyFill="1" applyBorder="1"/>
    <xf numFmtId="9" fontId="0" fillId="56" borderId="20" xfId="15" applyNumberFormat="1" applyFont="1" applyFill="1" applyBorder="1"/>
    <xf numFmtId="9" fontId="0" fillId="56" borderId="19" xfId="15" applyNumberFormat="1" applyFont="1" applyFill="1" applyBorder="1"/>
    <xf numFmtId="9" fontId="0" fillId="56" borderId="20" xfId="15" applyFont="1" applyFill="1" applyBorder="1"/>
    <xf numFmtId="9" fontId="0" fillId="56" borderId="19" xfId="15" applyFont="1" applyFill="1" applyBorder="1"/>
    <xf numFmtId="37" fontId="39" fillId="56" borderId="25" xfId="108" applyFont="1" applyFill="1" applyBorder="1" applyAlignment="1">
      <alignment horizontal="center" wrapText="1"/>
      <protection/>
    </xf>
    <xf numFmtId="37" fontId="39" fillId="56" borderId="26" xfId="108" applyFont="1" applyFill="1" applyBorder="1" applyAlignment="1">
      <alignment horizontal="center" wrapText="1"/>
      <protection/>
    </xf>
    <xf numFmtId="37" fontId="39" fillId="56" borderId="19" xfId="108" applyFont="1" applyFill="1" applyBorder="1" applyAlignment="1">
      <alignment horizontal="center" wrapText="1"/>
      <protection/>
    </xf>
    <xf numFmtId="37" fontId="39" fillId="57" borderId="20" xfId="108" applyFont="1" applyFill="1" applyBorder="1" applyAlignment="1" applyProtection="1">
      <alignment horizontal="left" wrapText="1"/>
      <protection/>
    </xf>
    <xf numFmtId="37" fontId="39" fillId="57" borderId="27" xfId="108" applyFont="1" applyFill="1" applyBorder="1" applyAlignment="1">
      <alignment horizontal="center" wrapText="1"/>
      <protection/>
    </xf>
    <xf numFmtId="37" fontId="39" fillId="57" borderId="20" xfId="108" applyFont="1" applyFill="1" applyBorder="1" applyAlignment="1">
      <alignment horizontal="center" wrapText="1"/>
      <protection/>
    </xf>
    <xf numFmtId="37" fontId="39" fillId="57" borderId="20" xfId="108" applyFont="1" applyFill="1" applyBorder="1" applyAlignment="1">
      <alignment horizontal="left"/>
      <protection/>
    </xf>
    <xf numFmtId="167" fontId="39" fillId="58" borderId="25" xfId="88" applyNumberFormat="1" applyFont="1" applyFill="1" applyBorder="1" applyAlignment="1">
      <alignment vertical="center"/>
    </xf>
    <xf numFmtId="37" fontId="39" fillId="57" borderId="19" xfId="108" applyFont="1" applyFill="1" applyBorder="1" applyAlignment="1">
      <alignment horizontal="left" vertical="center"/>
      <protection/>
    </xf>
    <xf numFmtId="37" fontId="39" fillId="57" borderId="28" xfId="108" applyFont="1" applyFill="1" applyBorder="1" applyAlignment="1">
      <alignment horizontal="left" vertical="center"/>
      <protection/>
    </xf>
    <xf numFmtId="37" fontId="38" fillId="57" borderId="19" xfId="108" applyFont="1" applyFill="1" applyBorder="1" applyAlignment="1">
      <alignment horizontal="left"/>
      <protection/>
    </xf>
    <xf numFmtId="37" fontId="39" fillId="57" borderId="25" xfId="108" applyFont="1" applyFill="1" applyBorder="1" applyAlignment="1">
      <alignment horizontal="left" vertical="center"/>
      <protection/>
    </xf>
    <xf numFmtId="37" fontId="39" fillId="57" borderId="20" xfId="108" applyFont="1" applyFill="1" applyBorder="1" applyAlignment="1">
      <alignment horizontal="left" vertical="center"/>
      <protection/>
    </xf>
    <xf numFmtId="37" fontId="38" fillId="57" borderId="19" xfId="108" applyFont="1" applyFill="1" applyBorder="1" applyAlignment="1">
      <alignment horizontal="left" vertical="center"/>
      <protection/>
    </xf>
    <xf numFmtId="9" fontId="0" fillId="56" borderId="24" xfId="15" applyNumberFormat="1" applyFont="1" applyFill="1" applyBorder="1"/>
    <xf numFmtId="9" fontId="0" fillId="56" borderId="24" xfId="15" applyFont="1" applyFill="1" applyBorder="1"/>
    <xf numFmtId="167" fontId="16" fillId="56" borderId="19" xfId="0" applyNumberFormat="1" applyFont="1" applyFill="1" applyBorder="1"/>
    <xf numFmtId="9" fontId="16" fillId="56" borderId="19" xfId="15" applyNumberFormat="1" applyFont="1" applyFill="1" applyBorder="1"/>
    <xf numFmtId="0" fontId="57" fillId="0" borderId="0" xfId="580" applyFont="1">
      <alignment/>
      <protection/>
    </xf>
    <xf numFmtId="9" fontId="16" fillId="56" borderId="19" xfId="15" applyFont="1" applyFill="1" applyBorder="1"/>
    <xf numFmtId="167" fontId="16" fillId="56" borderId="20" xfId="0" applyNumberFormat="1" applyFont="1" applyFill="1" applyBorder="1"/>
    <xf numFmtId="9" fontId="16" fillId="56" borderId="20" xfId="15" applyNumberFormat="1" applyFont="1" applyFill="1" applyBorder="1"/>
    <xf numFmtId="0" fontId="16" fillId="56" borderId="0" xfId="0" applyFont="1" applyFill="1"/>
    <xf numFmtId="9" fontId="16" fillId="56" borderId="20" xfId="15" applyFont="1" applyFill="1" applyBorder="1"/>
    <xf numFmtId="37" fontId="39" fillId="57" borderId="24" xfId="108" applyFont="1" applyFill="1" applyBorder="1" applyAlignment="1">
      <alignment horizontal="left" vertical="center"/>
      <protection/>
    </xf>
    <xf numFmtId="167" fontId="0" fillId="59" borderId="19" xfId="0" applyNumberFormat="1" applyFill="1" applyBorder="1"/>
    <xf numFmtId="9" fontId="0" fillId="59" borderId="19" xfId="15" applyNumberFormat="1" applyFont="1" applyFill="1" applyBorder="1"/>
    <xf numFmtId="0" fontId="52" fillId="59" borderId="0" xfId="580" applyFill="1">
      <alignment/>
      <protection/>
    </xf>
    <xf numFmtId="9" fontId="0" fillId="59" borderId="19" xfId="15" applyFont="1" applyFill="1" applyBorder="1"/>
    <xf numFmtId="167" fontId="16" fillId="59" borderId="25" xfId="0" applyNumberFormat="1" applyFont="1" applyFill="1" applyBorder="1"/>
    <xf numFmtId="9" fontId="16" fillId="59" borderId="25" xfId="15" applyNumberFormat="1" applyFont="1" applyFill="1" applyBorder="1"/>
    <xf numFmtId="0" fontId="57" fillId="59" borderId="0" xfId="580" applyFont="1" applyFill="1">
      <alignment/>
      <protection/>
    </xf>
    <xf numFmtId="9" fontId="16" fillId="59" borderId="25" xfId="15" applyFont="1" applyFill="1" applyBorder="1"/>
    <xf numFmtId="37" fontId="39" fillId="57" borderId="29" xfId="108" applyFont="1" applyFill="1" applyBorder="1" applyAlignment="1">
      <alignment horizontal="left" vertical="center"/>
      <protection/>
    </xf>
    <xf numFmtId="37" fontId="39" fillId="57" borderId="30" xfId="108" applyFont="1" applyFill="1" applyBorder="1" applyAlignment="1">
      <alignment horizontal="left" vertical="center"/>
      <protection/>
    </xf>
    <xf numFmtId="37" fontId="39" fillId="57" borderId="31" xfId="108" applyFont="1" applyFill="1" applyBorder="1" applyAlignment="1">
      <alignment horizontal="center" wrapText="1"/>
      <protection/>
    </xf>
    <xf numFmtId="37" fontId="38" fillId="0" borderId="19" xfId="88" applyNumberFormat="1" applyFont="1" applyFill="1" applyBorder="1" applyAlignment="1">
      <alignment vertical="center"/>
    </xf>
    <xf numFmtId="38" fontId="38" fillId="0" borderId="19" xfId="116" applyNumberFormat="1" applyFont="1" applyFill="1" applyBorder="1" applyAlignment="1">
      <alignment horizontal="right"/>
      <protection/>
    </xf>
    <xf numFmtId="37" fontId="39" fillId="57" borderId="28" xfId="108" applyNumberFormat="1" applyFont="1" applyFill="1" applyBorder="1" applyAlignment="1">
      <alignment horizontal="left" vertical="center"/>
      <protection/>
    </xf>
    <xf numFmtId="37" fontId="39" fillId="57" borderId="19" xfId="108" applyNumberFormat="1" applyFont="1" applyFill="1" applyBorder="1" applyAlignment="1">
      <alignment horizontal="left" vertical="center"/>
      <protection/>
    </xf>
    <xf numFmtId="37" fontId="39" fillId="58" borderId="0" xfId="108" applyNumberFormat="1" applyFont="1" applyFill="1" applyBorder="1" applyAlignment="1">
      <alignment horizontal="left" vertical="center"/>
      <protection/>
    </xf>
    <xf numFmtId="37" fontId="38" fillId="58" borderId="24" xfId="88" applyNumberFormat="1" applyFont="1" applyFill="1" applyBorder="1" applyAlignment="1">
      <alignment vertical="center"/>
    </xf>
    <xf numFmtId="37" fontId="39" fillId="58" borderId="25" xfId="88" applyNumberFormat="1" applyFont="1" applyFill="1" applyBorder="1" applyAlignment="1">
      <alignment vertical="center"/>
    </xf>
    <xf numFmtId="37" fontId="39" fillId="57" borderId="24" xfId="108" applyNumberFormat="1" applyFont="1" applyFill="1" applyBorder="1" applyAlignment="1">
      <alignment horizontal="left" vertical="center"/>
      <protection/>
    </xf>
    <xf numFmtId="37" fontId="39" fillId="58" borderId="24" xfId="108" applyNumberFormat="1" applyFont="1" applyFill="1" applyBorder="1" applyAlignment="1">
      <alignment horizontal="left" vertical="center"/>
      <protection/>
    </xf>
    <xf numFmtId="37" fontId="39" fillId="57" borderId="29" xfId="108" applyNumberFormat="1" applyFont="1" applyFill="1" applyBorder="1" applyAlignment="1">
      <alignment horizontal="left" vertical="center"/>
      <protection/>
    </xf>
    <xf numFmtId="37" fontId="39" fillId="58" borderId="23" xfId="108" applyNumberFormat="1" applyFont="1" applyFill="1" applyBorder="1" applyAlignment="1">
      <alignment horizontal="left" vertical="center"/>
      <protection/>
    </xf>
    <xf numFmtId="37" fontId="38" fillId="57" borderId="28" xfId="88" applyNumberFormat="1" applyFont="1" applyFill="1" applyBorder="1" applyAlignment="1">
      <alignment vertical="center"/>
    </xf>
    <xf numFmtId="37" fontId="38" fillId="57" borderId="19" xfId="88" applyNumberFormat="1" applyFont="1" applyFill="1" applyBorder="1" applyAlignment="1">
      <alignment vertical="center"/>
    </xf>
    <xf numFmtId="37" fontId="39" fillId="57" borderId="30" xfId="88" applyNumberFormat="1" applyFont="1" applyFill="1" applyBorder="1" applyAlignment="1">
      <alignment vertical="center"/>
    </xf>
    <xf numFmtId="37" fontId="39" fillId="57" borderId="25" xfId="88" applyNumberFormat="1" applyFont="1" applyFill="1" applyBorder="1" applyAlignment="1">
      <alignment vertical="center"/>
    </xf>
    <xf numFmtId="37" fontId="39" fillId="57" borderId="32" xfId="88" applyNumberFormat="1" applyFont="1" applyFill="1" applyBorder="1" applyAlignment="1">
      <alignment vertical="center"/>
    </xf>
    <xf numFmtId="37" fontId="38" fillId="57" borderId="30" xfId="88" applyNumberFormat="1" applyFont="1" applyFill="1" applyBorder="1" applyAlignment="1" quotePrefix="1">
      <alignment vertical="center"/>
    </xf>
    <xf numFmtId="37" fontId="38" fillId="58" borderId="19" xfId="88" applyNumberFormat="1" applyFont="1" applyFill="1" applyBorder="1" applyAlignment="1">
      <alignment vertical="center"/>
    </xf>
    <xf numFmtId="37" fontId="38" fillId="0" borderId="28" xfId="88" applyNumberFormat="1" applyFont="1" applyFill="1" applyBorder="1" applyAlignment="1">
      <alignment vertical="center"/>
    </xf>
    <xf numFmtId="37" fontId="39" fillId="57" borderId="28" xfId="88" applyNumberFormat="1" applyFont="1" applyFill="1" applyBorder="1" applyAlignment="1">
      <alignment vertical="center"/>
    </xf>
    <xf numFmtId="37" fontId="39" fillId="57" borderId="19" xfId="88" applyNumberFormat="1" applyFont="1" applyFill="1" applyBorder="1" applyAlignment="1">
      <alignment vertical="center"/>
    </xf>
    <xf numFmtId="37" fontId="39" fillId="58" borderId="19" xfId="88" applyNumberFormat="1" applyFont="1" applyFill="1" applyBorder="1" applyAlignment="1">
      <alignment vertical="center"/>
    </xf>
    <xf numFmtId="37" fontId="38" fillId="57" borderId="28" xfId="108" applyNumberFormat="1" applyFont="1" applyFill="1" applyBorder="1" applyAlignment="1">
      <alignment horizontal="left" vertical="center"/>
      <protection/>
    </xf>
    <xf numFmtId="37" fontId="38" fillId="57" borderId="19" xfId="108" applyNumberFormat="1" applyFont="1" applyFill="1" applyBorder="1" applyAlignment="1">
      <alignment horizontal="left" vertical="center"/>
      <protection/>
    </xf>
    <xf numFmtId="37" fontId="38" fillId="58" borderId="28" xfId="88" applyNumberFormat="1" applyFont="1" applyFill="1" applyBorder="1" applyAlignment="1">
      <alignment vertical="center"/>
    </xf>
    <xf numFmtId="37" fontId="39" fillId="56" borderId="27" xfId="18" applyNumberFormat="1" applyFont="1" applyFill="1" applyBorder="1" applyAlignment="1">
      <alignment vertical="center"/>
    </xf>
    <xf numFmtId="37" fontId="39" fillId="56" borderId="20" xfId="18" applyNumberFormat="1" applyFont="1" applyFill="1" applyBorder="1" applyAlignment="1">
      <alignment vertical="center"/>
    </xf>
    <xf numFmtId="37" fontId="39" fillId="56" borderId="31" xfId="18" applyNumberFormat="1" applyFont="1" applyFill="1" applyBorder="1" applyAlignment="1">
      <alignment vertical="center"/>
    </xf>
    <xf numFmtId="38" fontId="39" fillId="0" borderId="20" xfId="88" applyNumberFormat="1" applyFont="1" applyFill="1" applyBorder="1" applyAlignment="1">
      <alignment/>
    </xf>
    <xf numFmtId="38" fontId="39" fillId="0" borderId="27" xfId="88" applyNumberFormat="1" applyFont="1" applyFill="1" applyBorder="1" applyAlignment="1">
      <alignment/>
    </xf>
    <xf numFmtId="37" fontId="38" fillId="58" borderId="19" xfId="108" applyNumberFormat="1" applyFont="1" applyFill="1" applyBorder="1" applyAlignment="1">
      <alignment horizontal="left" vertical="center"/>
      <protection/>
    </xf>
    <xf numFmtId="37" fontId="39" fillId="58" borderId="25" xfId="108" applyNumberFormat="1" applyFont="1" applyFill="1" applyBorder="1" applyAlignment="1">
      <alignment horizontal="left" vertical="center"/>
      <protection/>
    </xf>
    <xf numFmtId="37" fontId="39" fillId="58" borderId="25" xfId="581" applyNumberFormat="1" applyFont="1" applyFill="1" applyBorder="1" applyAlignment="1">
      <alignment vertical="center"/>
    </xf>
    <xf numFmtId="0" fontId="58" fillId="0" borderId="0" xfId="582"/>
    <xf numFmtId="37" fontId="38" fillId="57" borderId="28" xfId="108" applyFont="1" applyFill="1" applyBorder="1" applyAlignment="1">
      <alignment horizontal="right"/>
      <protection/>
    </xf>
    <xf numFmtId="167" fontId="38" fillId="58" borderId="19" xfId="116" applyNumberFormat="1" applyFont="1" applyFill="1" applyBorder="1" applyAlignment="1">
      <alignment horizontal="right"/>
      <protection/>
    </xf>
    <xf numFmtId="167" fontId="39" fillId="0" borderId="32" xfId="88" applyNumberFormat="1" applyFont="1" applyFill="1" applyBorder="1" applyAlignment="1">
      <alignment vertical="center"/>
    </xf>
    <xf numFmtId="37" fontId="52" fillId="0" borderId="0" xfId="580" applyNumberFormat="1">
      <alignment/>
      <protection/>
    </xf>
    <xf numFmtId="0" fontId="39" fillId="57" borderId="0" xfId="0" applyFont="1" applyFill="1" applyAlignment="1">
      <alignment horizontal="center"/>
    </xf>
    <xf numFmtId="0" fontId="39" fillId="56" borderId="0" xfId="0" applyFont="1" applyFill="1" applyAlignment="1">
      <alignment horizontal="center"/>
    </xf>
    <xf numFmtId="0" fontId="16" fillId="59" borderId="27" xfId="0" applyFont="1" applyFill="1" applyBorder="1" applyAlignment="1">
      <alignment horizontal="center"/>
    </xf>
    <xf numFmtId="0" fontId="16" fillId="59" borderId="31" xfId="0" applyFont="1" applyFill="1" applyBorder="1" applyAlignment="1">
      <alignment horizontal="center"/>
    </xf>
    <xf numFmtId="0" fontId="16" fillId="59" borderId="33" xfId="0" applyFont="1" applyFill="1" applyBorder="1" applyAlignment="1">
      <alignment horizontal="center"/>
    </xf>
    <xf numFmtId="37" fontId="39" fillId="56" borderId="27" xfId="108" applyFont="1" applyFill="1" applyBorder="1" applyAlignment="1">
      <alignment horizontal="center" wrapText="1"/>
      <protection/>
    </xf>
    <xf numFmtId="167" fontId="39" fillId="58" borderId="30" xfId="88" applyNumberFormat="1" applyFont="1" applyFill="1" applyBorder="1" applyAlignment="1">
      <alignment vertical="center"/>
    </xf>
    <xf numFmtId="37" fontId="38" fillId="58" borderId="29" xfId="88" applyNumberFormat="1" applyFont="1" applyFill="1" applyBorder="1" applyAlignment="1">
      <alignment vertical="center"/>
    </xf>
    <xf numFmtId="167" fontId="38" fillId="58" borderId="28" xfId="116" applyNumberFormat="1" applyFont="1" applyFill="1" applyBorder="1" applyAlignment="1">
      <alignment horizontal="right"/>
      <protection/>
    </xf>
    <xf numFmtId="37" fontId="39" fillId="58" borderId="30" xfId="88" applyNumberFormat="1" applyFont="1" applyFill="1" applyBorder="1" applyAlignment="1">
      <alignment vertical="center"/>
    </xf>
    <xf numFmtId="37" fontId="38" fillId="58" borderId="29" xfId="88" applyNumberFormat="1" applyFont="1" applyFill="1" applyBorder="1" applyAlignment="1" quotePrefix="1">
      <alignment vertical="center"/>
    </xf>
    <xf numFmtId="37" fontId="38" fillId="58" borderId="28" xfId="108" applyNumberFormat="1" applyFont="1" applyFill="1" applyBorder="1" applyAlignment="1">
      <alignment horizontal="left" vertical="center"/>
      <protection/>
    </xf>
    <xf numFmtId="37" fontId="39" fillId="58" borderId="30" xfId="581" applyNumberFormat="1" applyFont="1" applyFill="1" applyBorder="1" applyAlignment="1">
      <alignment vertical="center"/>
    </xf>
    <xf numFmtId="37" fontId="38" fillId="0" borderId="19" xfId="108" applyFont="1" applyFill="1" applyBorder="1" applyAlignment="1">
      <alignment horizontal="right"/>
      <protection/>
    </xf>
    <xf numFmtId="37" fontId="38" fillId="57" borderId="19" xfId="108" applyFont="1" applyFill="1" applyBorder="1" applyAlignment="1">
      <alignment horizontal="right"/>
      <protection/>
    </xf>
    <xf numFmtId="37" fontId="38" fillId="57" borderId="25" xfId="88" applyNumberFormat="1" applyFont="1" applyFill="1" applyBorder="1" applyAlignment="1" quotePrefix="1">
      <alignment vertical="center"/>
    </xf>
    <xf numFmtId="0" fontId="38" fillId="58" borderId="28" xfId="116" applyNumberFormat="1" applyFont="1" applyFill="1" applyBorder="1" applyAlignment="1">
      <alignment horizontal="right"/>
      <protection/>
    </xf>
    <xf numFmtId="37" fontId="38" fillId="57" borderId="19" xfId="108" applyFont="1" applyFill="1" applyBorder="1" applyAlignment="1" quotePrefix="1">
      <alignment horizontal="left"/>
      <protection/>
    </xf>
    <xf numFmtId="37" fontId="38" fillId="57" borderId="19" xfId="108" applyNumberFormat="1" applyFont="1" applyFill="1" applyBorder="1" applyAlignment="1">
      <alignment horizontal="right"/>
      <protection/>
    </xf>
    <xf numFmtId="37" fontId="38" fillId="57" borderId="28" xfId="108" applyNumberFormat="1" applyFont="1" applyFill="1" applyBorder="1" applyAlignment="1">
      <alignment horizontal="right"/>
      <protection/>
    </xf>
    <xf numFmtId="37" fontId="53" fillId="57" borderId="19" xfId="108" applyFont="1" applyFill="1" applyBorder="1" applyAlignment="1" quotePrefix="1">
      <alignment horizontal="left"/>
      <protection/>
    </xf>
    <xf numFmtId="37" fontId="54" fillId="57" borderId="19" xfId="88" applyNumberFormat="1" applyFont="1" applyFill="1" applyBorder="1" applyAlignment="1">
      <alignment vertical="center"/>
    </xf>
    <xf numFmtId="37" fontId="54" fillId="57" borderId="28" xfId="88" applyNumberFormat="1" applyFont="1" applyFill="1" applyBorder="1" applyAlignment="1">
      <alignment vertical="center"/>
    </xf>
    <xf numFmtId="37" fontId="38" fillId="56" borderId="19" xfId="88" applyNumberFormat="1" applyFont="1" applyFill="1" applyBorder="1" applyAlignment="1">
      <alignment vertical="center"/>
    </xf>
    <xf numFmtId="37" fontId="38" fillId="56" borderId="28" xfId="88" applyNumberFormat="1" applyFont="1" applyFill="1" applyBorder="1" applyAlignment="1">
      <alignment vertical="center"/>
    </xf>
    <xf numFmtId="37" fontId="39" fillId="56" borderId="25" xfId="88" applyNumberFormat="1" applyFont="1" applyFill="1" applyBorder="1" applyAlignment="1">
      <alignment vertical="center"/>
    </xf>
  </cellXfs>
  <cellStyles count="5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  <cellStyle name="Hyperlink" xfId="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 topLeftCell="A35">
      <selection activeCell="E59" sqref="E59"/>
    </sheetView>
  </sheetViews>
  <sheetFormatPr defaultColWidth="9.140625" defaultRowHeight="15"/>
  <cols>
    <col min="1" max="1" width="48.421875" style="6" customWidth="1"/>
    <col min="2" max="6" width="14.7109375" style="6" customWidth="1"/>
    <col min="7" max="7" width="2.7109375" style="6" hidden="1" customWidth="1"/>
    <col min="8" max="8" width="14.00390625" style="6" hidden="1" customWidth="1"/>
    <col min="9" max="9" width="15.421875" style="6" hidden="1" customWidth="1"/>
    <col min="10" max="10" width="2.28125" style="6" hidden="1" customWidth="1"/>
    <col min="11" max="11" width="12.00390625" style="6" hidden="1" customWidth="1"/>
    <col min="12" max="12" width="12.7109375" style="6" hidden="1" customWidth="1"/>
    <col min="13" max="13" width="9.140625" style="6" customWidth="1"/>
    <col min="14" max="14" width="12.28125" style="6" bestFit="1" customWidth="1"/>
    <col min="15" max="15" width="14.7109375" style="6" customWidth="1"/>
    <col min="16" max="16384" width="9.140625" style="6" customWidth="1"/>
  </cols>
  <sheetData>
    <row r="1" spans="1:7" ht="15.75">
      <c r="A1" s="99" t="s">
        <v>32</v>
      </c>
      <c r="B1" s="99"/>
      <c r="C1" s="99"/>
      <c r="D1" s="99"/>
      <c r="E1" s="99"/>
      <c r="F1" s="99"/>
      <c r="G1" s="13"/>
    </row>
    <row r="2" spans="1:7" ht="15.75">
      <c r="A2" s="99" t="s">
        <v>33</v>
      </c>
      <c r="B2" s="99"/>
      <c r="C2" s="99"/>
      <c r="D2" s="99"/>
      <c r="E2" s="99"/>
      <c r="F2" s="99"/>
      <c r="G2" s="13"/>
    </row>
    <row r="3" spans="1:12" ht="15.75">
      <c r="A3" s="100"/>
      <c r="B3" s="100"/>
      <c r="C3" s="100"/>
      <c r="D3" s="100"/>
      <c r="E3" s="100"/>
      <c r="F3" s="100"/>
      <c r="G3" s="17"/>
      <c r="H3" s="101" t="s">
        <v>0</v>
      </c>
      <c r="I3" s="102"/>
      <c r="J3" s="102"/>
      <c r="K3" s="102"/>
      <c r="L3" s="103"/>
    </row>
    <row r="4" spans="1:12" ht="63">
      <c r="A4" s="28" t="s">
        <v>1</v>
      </c>
      <c r="B4" s="29" t="s">
        <v>2</v>
      </c>
      <c r="C4" s="30" t="s">
        <v>3</v>
      </c>
      <c r="D4" s="60" t="s">
        <v>4</v>
      </c>
      <c r="E4" s="104" t="s">
        <v>5</v>
      </c>
      <c r="F4" s="30" t="s">
        <v>6</v>
      </c>
      <c r="H4" s="25" t="s">
        <v>7</v>
      </c>
      <c r="I4" s="26" t="s">
        <v>8</v>
      </c>
      <c r="J4" s="17"/>
      <c r="K4" s="25" t="s">
        <v>9</v>
      </c>
      <c r="L4" s="27" t="s">
        <v>10</v>
      </c>
    </row>
    <row r="5" spans="1:12" ht="18">
      <c r="A5" s="31" t="s">
        <v>21</v>
      </c>
      <c r="B5" s="90">
        <v>1429588</v>
      </c>
      <c r="C5" s="89">
        <v>1183529</v>
      </c>
      <c r="D5" s="97">
        <v>1183529</v>
      </c>
      <c r="E5" s="105">
        <v>1183529</v>
      </c>
      <c r="F5" s="32">
        <v>1183529</v>
      </c>
      <c r="H5" s="45">
        <f>E5-D5</f>
        <v>0</v>
      </c>
      <c r="I5" s="46">
        <f>E5/D5</f>
        <v>1</v>
      </c>
      <c r="J5" s="47"/>
      <c r="K5" s="45">
        <f>F5-D5</f>
        <v>0</v>
      </c>
      <c r="L5" s="48">
        <f>F5/D5</f>
        <v>1</v>
      </c>
    </row>
    <row r="6" spans="1:15" ht="15.75">
      <c r="A6" s="33" t="s">
        <v>11</v>
      </c>
      <c r="B6" s="63"/>
      <c r="C6" s="64"/>
      <c r="D6" s="65"/>
      <c r="E6" s="106"/>
      <c r="F6" s="66"/>
      <c r="H6" s="18"/>
      <c r="I6" s="39"/>
      <c r="K6" s="18"/>
      <c r="L6" s="40"/>
      <c r="O6" s="94"/>
    </row>
    <row r="7" spans="1:12" ht="15.75">
      <c r="A7" s="1" t="s">
        <v>34</v>
      </c>
      <c r="B7" s="95">
        <v>4515645</v>
      </c>
      <c r="C7" s="62">
        <v>1401000</v>
      </c>
      <c r="D7" s="62">
        <v>4213952</v>
      </c>
      <c r="E7" s="107">
        <v>2481290</v>
      </c>
      <c r="F7" s="96">
        <v>4798452</v>
      </c>
      <c r="H7" s="19">
        <f>E7-D7</f>
        <v>-1732662</v>
      </c>
      <c r="I7" s="22">
        <f>E7/D7</f>
        <v>0.5888273051045669</v>
      </c>
      <c r="K7" s="19">
        <f>F7-D7</f>
        <v>584500</v>
      </c>
      <c r="L7" s="24">
        <f>F7/D7</f>
        <v>1.1387058988806706</v>
      </c>
    </row>
    <row r="8" spans="1:12" ht="15.75">
      <c r="A8" s="1" t="s">
        <v>35</v>
      </c>
      <c r="B8" s="95">
        <v>2806568</v>
      </c>
      <c r="C8" s="62">
        <v>0</v>
      </c>
      <c r="D8" s="62">
        <v>206609340</v>
      </c>
      <c r="E8" s="107">
        <v>15885215</v>
      </c>
      <c r="F8" s="112">
        <v>214109340</v>
      </c>
      <c r="H8" s="19">
        <f>E8-D8</f>
        <v>-190724125</v>
      </c>
      <c r="I8" s="22">
        <f>E8/D8</f>
        <v>0.07688527053036422</v>
      </c>
      <c r="K8" s="19">
        <f>F8-D8</f>
        <v>7500000</v>
      </c>
      <c r="L8" s="24">
        <f>F8/D8</f>
        <v>1.0363003918409497</v>
      </c>
    </row>
    <row r="9" spans="1:12" ht="15.75">
      <c r="A9" s="1" t="s">
        <v>36</v>
      </c>
      <c r="B9" s="95">
        <v>131474</v>
      </c>
      <c r="C9" s="62">
        <v>730431</v>
      </c>
      <c r="D9" s="62">
        <v>749141</v>
      </c>
      <c r="E9" s="107">
        <v>89395</v>
      </c>
      <c r="F9" s="112">
        <v>749141</v>
      </c>
      <c r="H9" s="19"/>
      <c r="I9" s="22"/>
      <c r="K9" s="19"/>
      <c r="L9" s="24"/>
    </row>
    <row r="10" spans="1:12" ht="15.75">
      <c r="A10" s="1" t="s">
        <v>37</v>
      </c>
      <c r="B10" s="95">
        <v>366862</v>
      </c>
      <c r="C10" s="62">
        <v>0</v>
      </c>
      <c r="D10" s="62">
        <v>184376</v>
      </c>
      <c r="E10" s="107">
        <v>2618360</v>
      </c>
      <c r="F10" s="112">
        <v>184376</v>
      </c>
      <c r="H10" s="19"/>
      <c r="I10" s="22"/>
      <c r="K10" s="19"/>
      <c r="L10" s="24"/>
    </row>
    <row r="11" spans="1:12" ht="15.75">
      <c r="A11" s="1" t="s">
        <v>38</v>
      </c>
      <c r="B11" s="95">
        <v>0</v>
      </c>
      <c r="C11" s="62">
        <v>2275593</v>
      </c>
      <c r="D11" s="62">
        <v>0</v>
      </c>
      <c r="E11" s="115">
        <v>0</v>
      </c>
      <c r="F11" s="112">
        <v>0</v>
      </c>
      <c r="H11" s="19"/>
      <c r="I11" s="22"/>
      <c r="K11" s="19"/>
      <c r="L11" s="24"/>
    </row>
    <row r="12" spans="1:12" ht="15.75">
      <c r="A12" s="1" t="s">
        <v>39</v>
      </c>
      <c r="B12" s="95">
        <v>973898</v>
      </c>
      <c r="C12" s="62">
        <v>1710132</v>
      </c>
      <c r="D12" s="62">
        <v>7174286</v>
      </c>
      <c r="E12" s="107">
        <v>1704129</v>
      </c>
      <c r="F12" s="113">
        <v>7036195</v>
      </c>
      <c r="H12" s="19">
        <f>E12-D12</f>
        <v>-5470157</v>
      </c>
      <c r="I12" s="22">
        <f>E12/D12</f>
        <v>0.23753290571354418</v>
      </c>
      <c r="K12" s="19">
        <f>F12-D12</f>
        <v>-138091</v>
      </c>
      <c r="L12" s="24">
        <f>F12/D12</f>
        <v>0.9807519521803285</v>
      </c>
    </row>
    <row r="13" spans="1:15" ht="15.75">
      <c r="A13" s="36" t="s">
        <v>12</v>
      </c>
      <c r="B13" s="67">
        <v>8794447</v>
      </c>
      <c r="C13" s="67">
        <v>6117156</v>
      </c>
      <c r="D13" s="67">
        <v>218931095</v>
      </c>
      <c r="E13" s="108">
        <v>22778389</v>
      </c>
      <c r="F13" s="67">
        <v>226877504</v>
      </c>
      <c r="H13" s="41">
        <f>E13-D13</f>
        <v>-196152706</v>
      </c>
      <c r="I13" s="42">
        <f>E13/D13</f>
        <v>0.10404364441697969</v>
      </c>
      <c r="J13" s="43"/>
      <c r="K13" s="41">
        <f>F13-D13</f>
        <v>7946409</v>
      </c>
      <c r="L13" s="44">
        <f>F13/D13</f>
        <v>1.0362963927074864</v>
      </c>
      <c r="O13" s="98"/>
    </row>
    <row r="14" spans="1:12" ht="15.75">
      <c r="A14" s="49" t="s">
        <v>13</v>
      </c>
      <c r="B14" s="68"/>
      <c r="C14" s="68"/>
      <c r="D14" s="69"/>
      <c r="E14" s="106"/>
      <c r="F14" s="66"/>
      <c r="H14" s="18"/>
      <c r="I14" s="39"/>
      <c r="K14" s="18"/>
      <c r="L14" s="40"/>
    </row>
    <row r="15" spans="1:12" ht="15.75">
      <c r="A15" s="116" t="s">
        <v>22</v>
      </c>
      <c r="B15" s="117">
        <v>-218787894</v>
      </c>
      <c r="C15" s="117">
        <v>-5339887</v>
      </c>
      <c r="D15" s="117">
        <v>-12328825</v>
      </c>
      <c r="E15" s="118"/>
      <c r="F15" s="117">
        <v>-20505966</v>
      </c>
      <c r="H15" s="50">
        <f>E15-D15</f>
        <v>12328825</v>
      </c>
      <c r="I15" s="51">
        <f>E15/D15</f>
        <v>0</v>
      </c>
      <c r="J15" s="52"/>
      <c r="K15" s="50">
        <f>F15-D15</f>
        <v>-8177141</v>
      </c>
      <c r="L15" s="53">
        <f>F15/D15</f>
        <v>1.6632538786137365</v>
      </c>
    </row>
    <row r="16" spans="1:12" ht="18">
      <c r="A16" s="119" t="s">
        <v>23</v>
      </c>
      <c r="B16" s="120">
        <v>-2502815</v>
      </c>
      <c r="C16" s="120">
        <v>-212250203</v>
      </c>
      <c r="D16" s="120">
        <v>-212250203</v>
      </c>
      <c r="E16" s="121"/>
      <c r="F16" s="120">
        <v>-212250203</v>
      </c>
      <c r="H16" s="50">
        <f>E16-D16</f>
        <v>212250203</v>
      </c>
      <c r="I16" s="51">
        <f>E16/D16</f>
        <v>0</v>
      </c>
      <c r="J16" s="52"/>
      <c r="K16" s="50">
        <f>F16-D16</f>
        <v>0</v>
      </c>
      <c r="L16" s="53">
        <f>F16/D16</f>
        <v>1</v>
      </c>
    </row>
    <row r="17" spans="1:12" ht="15.75">
      <c r="A17" s="116" t="s">
        <v>24</v>
      </c>
      <c r="B17" s="73">
        <v>-221290709</v>
      </c>
      <c r="C17" s="73">
        <v>-217590090</v>
      </c>
      <c r="D17" s="73">
        <v>-224579028</v>
      </c>
      <c r="E17" s="72"/>
      <c r="F17" s="73">
        <v>-232756169</v>
      </c>
      <c r="H17" s="50">
        <f>E17-D17</f>
        <v>224579028</v>
      </c>
      <c r="I17" s="51">
        <f>E17/D17</f>
        <v>0</v>
      </c>
      <c r="J17" s="52"/>
      <c r="K17" s="50">
        <f>F17-D17</f>
        <v>-8177141</v>
      </c>
      <c r="L17" s="53">
        <f>F17/D17</f>
        <v>1.0364109733345181</v>
      </c>
    </row>
    <row r="18" spans="1:12" ht="15.75">
      <c r="A18" s="119" t="s">
        <v>25</v>
      </c>
      <c r="B18" s="73">
        <v>212250203</v>
      </c>
      <c r="C18" s="73">
        <v>212250203</v>
      </c>
      <c r="D18" s="122">
        <v>212250203</v>
      </c>
      <c r="E18" s="123"/>
      <c r="F18" s="122">
        <v>-196904463</v>
      </c>
      <c r="H18" s="50">
        <f>E18-D18</f>
        <v>-212250203</v>
      </c>
      <c r="I18" s="51">
        <f>E18/D18</f>
        <v>0</v>
      </c>
      <c r="J18" s="52"/>
      <c r="K18" s="50">
        <f>F18-D18</f>
        <v>-409154666</v>
      </c>
      <c r="L18" s="53">
        <f>F18/D18</f>
        <v>-0.927699762906705</v>
      </c>
    </row>
    <row r="19" spans="1:14" ht="15.75">
      <c r="A19" s="36" t="s">
        <v>14</v>
      </c>
      <c r="B19" s="75">
        <v>-9040506</v>
      </c>
      <c r="C19" s="75">
        <v>-5339887</v>
      </c>
      <c r="D19" s="75">
        <v>-12328825</v>
      </c>
      <c r="E19" s="74">
        <v>-25043858</v>
      </c>
      <c r="F19" s="124">
        <v>-35851706</v>
      </c>
      <c r="H19" s="54">
        <f>E19-D19</f>
        <v>-12715033</v>
      </c>
      <c r="I19" s="55">
        <f>E19/D19</f>
        <v>2.0313256129436503</v>
      </c>
      <c r="J19" s="56"/>
      <c r="K19" s="54">
        <f>F19-D19</f>
        <v>-23522881</v>
      </c>
      <c r="L19" s="57">
        <f>F19/D19</f>
        <v>2.9079580576413404</v>
      </c>
      <c r="N19" s="98"/>
    </row>
    <row r="20" spans="1:12" ht="16.5" customHeight="1">
      <c r="A20" s="58" t="s">
        <v>26</v>
      </c>
      <c r="B20" s="70"/>
      <c r="C20" s="68"/>
      <c r="D20" s="71"/>
      <c r="E20" s="109"/>
      <c r="F20" s="66"/>
      <c r="H20" s="18"/>
      <c r="I20" s="39"/>
      <c r="K20" s="18"/>
      <c r="L20" s="40"/>
    </row>
    <row r="21" spans="1:12" ht="15.75">
      <c r="A21" s="34"/>
      <c r="B21" s="72">
        <v>0</v>
      </c>
      <c r="C21" s="72">
        <v>0</v>
      </c>
      <c r="D21" s="72">
        <v>0</v>
      </c>
      <c r="E21" s="72"/>
      <c r="F21" s="73">
        <v>0</v>
      </c>
      <c r="H21" s="19">
        <f>E21-D21</f>
        <v>0</v>
      </c>
      <c r="I21" s="22" t="e">
        <f>E21/D21</f>
        <v>#DIV/0!</v>
      </c>
      <c r="K21" s="19">
        <f>F21-D21</f>
        <v>0</v>
      </c>
      <c r="L21" s="24" t="e">
        <f>F21/D21</f>
        <v>#DIV/0!</v>
      </c>
    </row>
    <row r="22" spans="1:12" ht="15.75">
      <c r="A22" s="34"/>
      <c r="B22" s="72">
        <v>0</v>
      </c>
      <c r="C22" s="72">
        <v>0</v>
      </c>
      <c r="D22" s="72">
        <v>0</v>
      </c>
      <c r="E22" s="72"/>
      <c r="F22" s="73">
        <v>0</v>
      </c>
      <c r="H22" s="19">
        <f>E22-D22</f>
        <v>0</v>
      </c>
      <c r="I22" s="22" t="e">
        <f>E22/D22</f>
        <v>#DIV/0!</v>
      </c>
      <c r="K22" s="19">
        <f>F22-D22</f>
        <v>0</v>
      </c>
      <c r="L22" s="24" t="e">
        <f>F22/D22</f>
        <v>#DIV/0!</v>
      </c>
    </row>
    <row r="23" spans="1:12" ht="15.75">
      <c r="A23" s="59" t="s">
        <v>27</v>
      </c>
      <c r="B23" s="74">
        <v>0</v>
      </c>
      <c r="C23" s="75">
        <v>0</v>
      </c>
      <c r="D23" s="76">
        <v>0</v>
      </c>
      <c r="E23" s="74"/>
      <c r="F23" s="75">
        <v>0</v>
      </c>
      <c r="H23" s="19">
        <f>E23-D23</f>
        <v>0</v>
      </c>
      <c r="I23" s="22" t="e">
        <f>E23/D23</f>
        <v>#DIV/0!</v>
      </c>
      <c r="K23" s="19">
        <f>F23-D23</f>
        <v>0</v>
      </c>
      <c r="L23" s="24" t="e">
        <f>F23/D23</f>
        <v>#DIV/0!</v>
      </c>
    </row>
    <row r="24" spans="1:12" ht="15.75">
      <c r="A24" s="37" t="s">
        <v>15</v>
      </c>
      <c r="B24" s="77">
        <v>1183529</v>
      </c>
      <c r="C24" s="77">
        <v>1960798</v>
      </c>
      <c r="D24" s="77">
        <v>207785799</v>
      </c>
      <c r="E24" s="77"/>
      <c r="F24" s="114">
        <v>191780168</v>
      </c>
      <c r="H24" s="20">
        <f>E24-D24</f>
        <v>-207785799</v>
      </c>
      <c r="I24" s="21">
        <f>E24/D24</f>
        <v>0</v>
      </c>
      <c r="K24" s="20">
        <f>F24-D24</f>
        <v>-16005631</v>
      </c>
      <c r="L24" s="23">
        <f>F24/D24</f>
        <v>0.9229705250453617</v>
      </c>
    </row>
    <row r="25" spans="1:12" ht="15.75">
      <c r="A25" s="33" t="s">
        <v>28</v>
      </c>
      <c r="B25" s="63"/>
      <c r="C25" s="64"/>
      <c r="D25" s="69"/>
      <c r="E25" s="106"/>
      <c r="F25" s="66"/>
      <c r="H25" s="19"/>
      <c r="I25" s="22"/>
      <c r="K25" s="19"/>
      <c r="L25" s="24"/>
    </row>
    <row r="26" spans="1:12" ht="15.75">
      <c r="A26" s="35" t="s">
        <v>29</v>
      </c>
      <c r="B26" s="72">
        <v>-212250203</v>
      </c>
      <c r="C26" s="72">
        <v>-212250203</v>
      </c>
      <c r="D26" s="78">
        <v>-212250203</v>
      </c>
      <c r="E26" s="85"/>
      <c r="F26" s="78">
        <v>-196475822</v>
      </c>
      <c r="H26" s="19">
        <f>E26-D26</f>
        <v>212250203</v>
      </c>
      <c r="I26" s="22">
        <f>E26/D26</f>
        <v>0</v>
      </c>
      <c r="K26" s="19">
        <f>F26-D26</f>
        <v>15774381</v>
      </c>
      <c r="L26" s="24">
        <f>F26/D26</f>
        <v>0.9256802548264229</v>
      </c>
    </row>
    <row r="27" spans="1:12" ht="15.75">
      <c r="A27" s="35" t="s">
        <v>40</v>
      </c>
      <c r="B27" s="72">
        <v>204654340</v>
      </c>
      <c r="C27" s="73">
        <v>204654340</v>
      </c>
      <c r="D27" s="78">
        <v>0</v>
      </c>
      <c r="E27" s="85"/>
      <c r="F27" s="78">
        <v>0</v>
      </c>
      <c r="H27" s="19">
        <f>E27-D27</f>
        <v>0</v>
      </c>
      <c r="I27" s="22" t="e">
        <f>E27/D27</f>
        <v>#DIV/0!</v>
      </c>
      <c r="K27" s="19">
        <f>F27-D27</f>
        <v>0</v>
      </c>
      <c r="L27" s="24" t="e">
        <f>F27/D27</f>
        <v>#DIV/0!</v>
      </c>
    </row>
    <row r="28" spans="1:12" ht="15.75">
      <c r="A28" s="1" t="s">
        <v>39</v>
      </c>
      <c r="B28" s="79">
        <v>6779654</v>
      </c>
      <c r="C28" s="79">
        <v>6779654</v>
      </c>
      <c r="D28" s="79">
        <v>42943</v>
      </c>
      <c r="E28" s="79"/>
      <c r="F28" s="61">
        <v>-18366</v>
      </c>
      <c r="H28" s="50">
        <f>E28-D28</f>
        <v>-42943</v>
      </c>
      <c r="I28" s="51">
        <f>E28/D28</f>
        <v>0</v>
      </c>
      <c r="J28" s="52"/>
      <c r="K28" s="50">
        <f>F28-D28</f>
        <v>-61309</v>
      </c>
      <c r="L28" s="53">
        <f>F28/D28</f>
        <v>-0.42768320797336</v>
      </c>
    </row>
    <row r="29" spans="1:12" ht="15.75">
      <c r="A29" s="35" t="s">
        <v>41</v>
      </c>
      <c r="B29" s="78">
        <v>0</v>
      </c>
      <c r="C29" s="78">
        <v>0</v>
      </c>
      <c r="D29" s="78">
        <v>4976000</v>
      </c>
      <c r="E29" s="85"/>
      <c r="F29" s="78">
        <v>4976000</v>
      </c>
      <c r="H29" s="19">
        <f>E29-D29</f>
        <v>-4976000</v>
      </c>
      <c r="I29" s="22">
        <f>E29/D29</f>
        <v>0</v>
      </c>
      <c r="K29" s="19">
        <f>F29-D29</f>
        <v>0</v>
      </c>
      <c r="L29" s="24">
        <f>F29/D29</f>
        <v>1</v>
      </c>
    </row>
    <row r="30" spans="1:12" ht="15.75">
      <c r="A30" s="35" t="s">
        <v>42</v>
      </c>
      <c r="B30" s="85">
        <v>0</v>
      </c>
      <c r="C30" s="78"/>
      <c r="D30" s="78"/>
      <c r="E30" s="85"/>
      <c r="F30" s="78">
        <v>-100000</v>
      </c>
      <c r="H30" s="19"/>
      <c r="I30" s="22"/>
      <c r="K30" s="19"/>
      <c r="L30" s="24"/>
    </row>
    <row r="31" spans="1:14" ht="15.75">
      <c r="A31" s="33" t="s">
        <v>16</v>
      </c>
      <c r="B31" s="80">
        <v>-816209</v>
      </c>
      <c r="C31" s="81">
        <v>-816209</v>
      </c>
      <c r="D31" s="81">
        <v>-207231260</v>
      </c>
      <c r="E31" s="80"/>
      <c r="F31" s="82">
        <v>-191618288</v>
      </c>
      <c r="H31" s="41">
        <f>E31-D31</f>
        <v>207231260</v>
      </c>
      <c r="I31" s="42">
        <f>E31/D31</f>
        <v>0</v>
      </c>
      <c r="J31" s="43"/>
      <c r="K31" s="41">
        <f>F31-D31</f>
        <v>15612972</v>
      </c>
      <c r="L31" s="44">
        <f>F31/D31</f>
        <v>0.9246591851055675</v>
      </c>
      <c r="N31" s="98"/>
    </row>
    <row r="32" spans="1:12" ht="15.75">
      <c r="A32" s="38"/>
      <c r="B32" s="83"/>
      <c r="C32" s="84"/>
      <c r="D32" s="91"/>
      <c r="E32" s="110"/>
      <c r="F32" s="82"/>
      <c r="H32" s="19"/>
      <c r="I32" s="22"/>
      <c r="K32" s="19"/>
      <c r="L32" s="24"/>
    </row>
    <row r="33" spans="1:12" ht="15.75">
      <c r="A33" s="38" t="s">
        <v>17</v>
      </c>
      <c r="B33" s="85">
        <v>0</v>
      </c>
      <c r="C33" s="78">
        <v>0</v>
      </c>
      <c r="D33" s="78">
        <v>0</v>
      </c>
      <c r="E33" s="85"/>
      <c r="F33" s="78">
        <v>0</v>
      </c>
      <c r="H33" s="19">
        <f>E33-D33</f>
        <v>0</v>
      </c>
      <c r="I33" s="22" t="e">
        <f>E33/D33</f>
        <v>#DIV/0!</v>
      </c>
      <c r="K33" s="19">
        <f>F33-D33</f>
        <v>0</v>
      </c>
      <c r="L33" s="24" t="e">
        <f>F33/D33</f>
        <v>#DIV/0!</v>
      </c>
    </row>
    <row r="34" spans="1:12" ht="15.75">
      <c r="A34" s="33"/>
      <c r="B34" s="63"/>
      <c r="C34" s="64"/>
      <c r="D34" s="92"/>
      <c r="E34" s="111"/>
      <c r="F34" s="93"/>
      <c r="H34" s="19"/>
      <c r="I34" s="22"/>
      <c r="K34" s="19"/>
      <c r="L34" s="24"/>
    </row>
    <row r="35" spans="1:12" ht="15.75">
      <c r="A35" s="37" t="s">
        <v>18</v>
      </c>
      <c r="B35" s="86">
        <v>-816209</v>
      </c>
      <c r="C35" s="87">
        <v>1144589</v>
      </c>
      <c r="D35" s="87">
        <v>554539</v>
      </c>
      <c r="E35" s="88"/>
      <c r="F35" s="87">
        <v>161980</v>
      </c>
      <c r="H35" s="20">
        <f>E35-D35</f>
        <v>-554539</v>
      </c>
      <c r="I35" s="21">
        <f>E35/D35</f>
        <v>0</v>
      </c>
      <c r="K35" s="20">
        <f>F35-D35</f>
        <v>-392559</v>
      </c>
      <c r="L35" s="23">
        <f>F35/D35</f>
        <v>0.2920984818020013</v>
      </c>
    </row>
    <row r="36" spans="1:6" s="10" customFormat="1" ht="15.75">
      <c r="A36" s="7" t="s">
        <v>30</v>
      </c>
      <c r="B36" s="8"/>
      <c r="C36" s="8"/>
      <c r="D36" s="9"/>
      <c r="E36" s="9"/>
      <c r="F36" s="9"/>
    </row>
    <row r="37" spans="1:6" ht="15.75">
      <c r="A37" s="2" t="s">
        <v>19</v>
      </c>
      <c r="B37" s="11"/>
      <c r="C37" s="11"/>
      <c r="D37" s="11"/>
      <c r="E37" s="12"/>
      <c r="F37" s="12"/>
    </row>
    <row r="38" spans="1:6" ht="17.25" customHeight="1">
      <c r="A38" s="3" t="s">
        <v>20</v>
      </c>
      <c r="B38" s="14"/>
      <c r="C38" s="14"/>
      <c r="D38" s="14"/>
      <c r="E38" s="14"/>
      <c r="F38" s="14"/>
    </row>
    <row r="39" spans="1:6" ht="17.25">
      <c r="A39" s="5" t="s">
        <v>31</v>
      </c>
      <c r="B39" s="14"/>
      <c r="C39" s="14"/>
      <c r="D39" s="14"/>
      <c r="E39" s="14"/>
      <c r="F39" s="14"/>
    </row>
    <row r="40" spans="1:6" ht="17.25">
      <c r="A40" s="5" t="s">
        <v>44</v>
      </c>
      <c r="B40" s="14"/>
      <c r="C40" s="14"/>
      <c r="D40" s="14"/>
      <c r="E40" s="14"/>
      <c r="F40" s="14"/>
    </row>
    <row r="41" spans="1:6" ht="17.25">
      <c r="A41" s="5" t="s">
        <v>43</v>
      </c>
      <c r="B41" s="15"/>
      <c r="C41" s="15"/>
      <c r="D41" s="15"/>
      <c r="E41" s="15"/>
      <c r="F41" s="15"/>
    </row>
    <row r="42" spans="1:6" ht="18" customHeight="1">
      <c r="A42" s="3" t="s">
        <v>45</v>
      </c>
      <c r="B42" s="16"/>
      <c r="C42" s="16"/>
      <c r="D42" s="16"/>
      <c r="E42" s="16"/>
      <c r="F42" s="16"/>
    </row>
    <row r="43" ht="17.25">
      <c r="A43" s="4"/>
    </row>
    <row r="44" ht="17.25">
      <c r="A44" s="3"/>
    </row>
    <row r="45" ht="17.25">
      <c r="A45" s="3"/>
    </row>
  </sheetData>
  <mergeCells count="4">
    <mergeCell ref="A2:F2"/>
    <mergeCell ref="A1:F1"/>
    <mergeCell ref="A3:F3"/>
    <mergeCell ref="H3:L3"/>
  </mergeCells>
  <printOptions/>
  <pageMargins left="0.5" right="0.5" top="0.75" bottom="0.75" header="0.3" footer="0.3"/>
  <pageSetup fitToHeight="1" fitToWidth="1" horizontalDpi="600" verticalDpi="600" orientation="portrait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ED217DC1E92449599EE3C429A0FFD" ma:contentTypeVersion="3" ma:contentTypeDescription="Create a new document." ma:contentTypeScope="" ma:versionID="25415c5ac385f3b95da75f69f095d816">
  <xsd:schema xmlns:xsd="http://www.w3.org/2001/XMLSchema" xmlns:xs="http://www.w3.org/2001/XMLSchema" xmlns:p="http://schemas.microsoft.com/office/2006/metadata/properties" xmlns:ns1="http://schemas.microsoft.com/sharepoint/v3" xmlns:ns2="03b56a23-12b6-478f-939b-a8431911d5e0" xmlns:ns3="760cdf93-adc7-407d-99de-cff9d0e01238" xmlns:ns4="8027830e-f26f-476b-a1c3-89cedd1b9e5c" targetNamespace="http://schemas.microsoft.com/office/2006/metadata/properties" ma:root="true" ma:fieldsID="d1b3f4a8c5673d9ee9c974192644be1b" ns1:_="" ns2:_="" ns3:_="" ns4:_="">
    <xsd:import namespace="http://schemas.microsoft.com/sharepoint/v3"/>
    <xsd:import namespace="03b56a23-12b6-478f-939b-a8431911d5e0"/>
    <xsd:import namespace="760cdf93-adc7-407d-99de-cff9d0e01238"/>
    <xsd:import namespace="8027830e-f26f-476b-a1c3-89cedd1b9e5c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ain_x0020_Folder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9" ma:displayName="Main Folder" ma:description="Assign this document to a Main Folder." ma:format="RadioButtons" ma:internalName="Main_x0020_Folder">
      <xsd:simpleType>
        <xsd:restriction base="dms:Choice">
          <xsd:enumeration value="Proforma"/>
          <xsd:enumeration value="Omnibus / Supplementals"/>
          <xsd:enumeration value="Financial Monitoring"/>
          <xsd:enumeration value="Budget Revisions / Ordinance Log"/>
          <xsd:enumeration value="Budget Enc Carryover / Reappropriation Reque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27830e-f26f-476b-a1c3-89cedd1b9e5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60cdf93-adc7-407d-99de-cff9d0e01238">
      <UserInfo>
        <DisplayName/>
        <AccountId xsi:nil="true"/>
        <AccountType/>
      </UserInfo>
    </SharedWithUsers>
    <Main_x0020_Folder xmlns="03b56a23-12b6-478f-939b-a8431911d5e0">Omnibus / Supplementals</Main_x0020_Fold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D18D2A7B-8080-4A9C-A037-A943019CE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32A1F-81FD-4858-9599-3414F4193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b56a23-12b6-478f-939b-a8431911d5e0"/>
    <ds:schemaRef ds:uri="760cdf93-adc7-407d-99de-cff9d0e01238"/>
    <ds:schemaRef ds:uri="8027830e-f26f-476b-a1c3-89cedd1b9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7C1436-A9FE-4693-92E8-9C4F0AC881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3b56a23-12b6-478f-939b-a8431911d5e0"/>
    <ds:schemaRef ds:uri="http://purl.org/dc/elements/1.1/"/>
    <ds:schemaRef ds:uri="http://purl.org/dc/dcmitype/"/>
    <ds:schemaRef ds:uri="http://schemas.microsoft.com/office/2006/metadata/properties"/>
    <ds:schemaRef ds:uri="http://schemas.microsoft.com/sharepoint/v3"/>
    <ds:schemaRef ds:uri="760cdf93-adc7-407d-99de-cff9d0e01238"/>
    <ds:schemaRef ds:uri="http://schemas.microsoft.com/office/infopath/2007/PartnerControls"/>
    <ds:schemaRef ds:uri="8027830e-f26f-476b-a1c3-89cedd1b9e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Bender, Sid</cp:lastModifiedBy>
  <cp:lastPrinted>2016-06-17T22:27:41Z</cp:lastPrinted>
  <dcterms:created xsi:type="dcterms:W3CDTF">2014-11-26T15:18:10Z</dcterms:created>
  <dcterms:modified xsi:type="dcterms:W3CDTF">2016-06-18T00:08:55Z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0x0101000DBED217DC1E92449599EE3C429A0FFD</vt:lpwstr>
  </property>
</Properties>
</file>