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690" windowHeight="2505" activeTab="0"/>
  </bookViews>
  <sheets>
    <sheet name="Fiscal Note" sheetId="1" r:id="rId1"/>
  </sheets>
  <definedNames/>
  <calcPr fullCalcOnLoad="1"/>
</workbook>
</file>

<file path=xl/sharedStrings.xml><?xml version="1.0" encoding="utf-8"?>
<sst xmlns="http://schemas.openxmlformats.org/spreadsheetml/2006/main" count="58" uniqueCount="36">
  <si>
    <t>TOTAL</t>
  </si>
  <si>
    <t xml:space="preserve"> </t>
  </si>
  <si>
    <t>Code</t>
  </si>
  <si>
    <t>Transit</t>
  </si>
  <si>
    <t>Public Health</t>
  </si>
  <si>
    <t>DDES</t>
  </si>
  <si>
    <t>FISCAL NOTE</t>
  </si>
  <si>
    <t>Ordinance/Motion No.   2003-</t>
  </si>
  <si>
    <t xml:space="preserve">Title:  </t>
  </si>
  <si>
    <t xml:space="preserve">Affected Agency and/or Agencies:  </t>
  </si>
  <si>
    <t>Note Prepared By:</t>
  </si>
  <si>
    <t xml:space="preserve">Note Reviewed By: 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</si>
  <si>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</si>
  <si>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</si>
  <si>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</si>
  <si>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</si>
  <si>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</si>
  <si>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Current Year</t>
  </si>
  <si>
    <t>1st Year</t>
  </si>
  <si>
    <t>2nd Year</t>
  </si>
  <si>
    <t>3rd Year</t>
  </si>
  <si>
    <t>Source</t>
  </si>
  <si>
    <t xml:space="preserve">TOTAL </t>
  </si>
  <si>
    <t>Expenditures from:</t>
  </si>
  <si>
    <t>Department</t>
  </si>
  <si>
    <t>Expenditures by Categories</t>
  </si>
  <si>
    <t xml:space="preserve">2nd Quarter, 2003 Omnibus Ordinance - </t>
  </si>
  <si>
    <t>Various Non-CX Agencies</t>
  </si>
  <si>
    <t>D. Ko</t>
  </si>
  <si>
    <t>CX Overhead adjustment for 03 Council Changes</t>
  </si>
  <si>
    <t>Account 55201 CX Overhead Charges</t>
  </si>
  <si>
    <t>(see below)</t>
  </si>
  <si>
    <t>WLRD</t>
  </si>
  <si>
    <t>Roads</t>
  </si>
  <si>
    <t>Solid Waste</t>
  </si>
  <si>
    <t>Facilities Capital Planning &amp; Development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</si>
</sst>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000"/>
    <numFmt numFmtId="167" formatCode="&quot;$&quot;#,##0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i/>
      <u val="single"/>
      <sz val="10"/>
      <name val="Univers"/>
      <family val="2"/>
    </font>
    <font>
      <sz val="10"/>
      <name val="Univers"/>
      <family val="2"/>
    </font>
    <font>
      <sz val="9"/>
      <name val="Univers"/>
      <family val="2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centerContinuous"/>
    </xf>
    <xf numFmtId="0" fontId="5" fillId="0" borderId="0" xfId="0" applyFont="1" applyFill="1" applyAlignment="1">
      <alignment horizontal="centerContinuous"/>
    </xf>
    <xf numFmtId="0" fontId="0" fillId="0" borderId="0" xfId="0" applyFill="1" applyAlignment="1">
      <alignment/>
    </xf>
    <xf numFmtId="0" fontId="7" fillId="0" borderId="0" xfId="0" applyFont="1" applyFill="1" applyAlignment="1">
      <alignment horizontal="left"/>
    </xf>
    <xf numFmtId="0" fontId="0" fillId="0" borderId="0" xfId="0" applyFill="1" applyAlignment="1">
      <alignment horizontal="centerContinuous"/>
    </xf>
    <xf numFmtId="0" fontId="5" fillId="0" borderId="1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centerContinuous"/>
    </xf>
    <xf numFmtId="0" fontId="5" fillId="0" borderId="3" xfId="0" applyFont="1" applyFill="1" applyBorder="1" applyAlignment="1">
      <alignment horizontal="centerContinuous"/>
    </xf>
    <xf numFmtId="0" fontId="5" fillId="0" borderId="4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Continuous"/>
    </xf>
    <xf numFmtId="0" fontId="5" fillId="0" borderId="5" xfId="0" applyFont="1" applyFill="1" applyBorder="1" applyAlignment="1">
      <alignment horizontal="centerContinuous"/>
    </xf>
    <xf numFmtId="0" fontId="5" fillId="0" borderId="4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5" xfId="0" applyFont="1" applyFill="1" applyBorder="1" applyAlignment="1">
      <alignment/>
    </xf>
    <xf numFmtId="0" fontId="5" fillId="0" borderId="6" xfId="0" applyFont="1" applyFill="1" applyBorder="1" applyAlignment="1">
      <alignment/>
    </xf>
    <xf numFmtId="0" fontId="5" fillId="0" borderId="7" xfId="0" applyFont="1" applyFill="1" applyBorder="1" applyAlignment="1">
      <alignment/>
    </xf>
    <xf numFmtId="0" fontId="5" fillId="0" borderId="8" xfId="0" applyFont="1" applyFill="1" applyBorder="1" applyAlignment="1">
      <alignment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5" fillId="0" borderId="9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9" fillId="0" borderId="16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6" fontId="5" fillId="0" borderId="18" xfId="0" applyNumberFormat="1" applyFont="1" applyFill="1" applyBorder="1" applyAlignment="1">
      <alignment/>
    </xf>
    <xf numFmtId="0" fontId="5" fillId="0" borderId="19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5" fillId="0" borderId="21" xfId="0" applyFont="1" applyFill="1" applyBorder="1" applyAlignment="1">
      <alignment horizontal="center"/>
    </xf>
    <xf numFmtId="167" fontId="8" fillId="0" borderId="21" xfId="0" applyNumberFormat="1" applyFont="1" applyFill="1" applyBorder="1" applyAlignment="1">
      <alignment/>
    </xf>
    <xf numFmtId="0" fontId="5" fillId="0" borderId="0" xfId="0" applyFont="1" applyFill="1" applyAlignment="1">
      <alignment horizontal="center"/>
    </xf>
    <xf numFmtId="3" fontId="5" fillId="0" borderId="0" xfId="0" applyNumberFormat="1" applyFont="1" applyFill="1" applyAlignment="1">
      <alignment/>
    </xf>
    <xf numFmtId="3" fontId="7" fillId="0" borderId="0" xfId="0" applyNumberFormat="1" applyFont="1" applyFill="1" applyAlignment="1">
      <alignment/>
    </xf>
    <xf numFmtId="0" fontId="8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11" fillId="0" borderId="21" xfId="0" applyFont="1" applyFill="1" applyBorder="1" applyAlignment="1">
      <alignment/>
    </xf>
    <xf numFmtId="0" fontId="5" fillId="0" borderId="21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Fill="1" applyBorder="1" applyAlignment="1">
      <alignment/>
    </xf>
    <xf numFmtId="6" fontId="5" fillId="0" borderId="22" xfId="0" applyNumberFormat="1" applyFont="1" applyFill="1" applyBorder="1" applyAlignment="1">
      <alignment/>
    </xf>
    <xf numFmtId="6" fontId="5" fillId="0" borderId="23" xfId="0" applyNumberFormat="1" applyFont="1" applyFill="1" applyBorder="1" applyAlignment="1">
      <alignment/>
    </xf>
    <xf numFmtId="6" fontId="5" fillId="0" borderId="24" xfId="0" applyNumberFormat="1" applyFont="1" applyFill="1" applyBorder="1" applyAlignment="1">
      <alignment/>
    </xf>
    <xf numFmtId="0" fontId="0" fillId="0" borderId="25" xfId="0" applyFill="1" applyBorder="1" applyAlignment="1">
      <alignment/>
    </xf>
    <xf numFmtId="0" fontId="5" fillId="0" borderId="26" xfId="0" applyFont="1" applyFill="1" applyBorder="1" applyAlignment="1">
      <alignment horizontal="left"/>
    </xf>
    <xf numFmtId="3" fontId="0" fillId="0" borderId="0" xfId="0" applyNumberFormat="1" applyFill="1" applyAlignment="1">
      <alignment/>
    </xf>
    <xf numFmtId="0" fontId="0" fillId="0" borderId="16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8" xfId="0" applyFill="1" applyBorder="1" applyAlignment="1" quotePrefix="1">
      <alignment horizontal="center"/>
    </xf>
    <xf numFmtId="0" fontId="9" fillId="0" borderId="15" xfId="0" applyFont="1" applyFill="1" applyBorder="1" applyAlignment="1">
      <alignment horizontal="center"/>
    </xf>
    <xf numFmtId="6" fontId="0" fillId="0" borderId="27" xfId="0" applyNumberFormat="1" applyFill="1" applyBorder="1" applyAlignment="1">
      <alignment/>
    </xf>
    <xf numFmtId="6" fontId="8" fillId="0" borderId="21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 horizontal="centerContinuous"/>
    </xf>
    <xf numFmtId="0" fontId="4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left"/>
    </xf>
    <xf numFmtId="166" fontId="0" fillId="0" borderId="16" xfId="0" applyNumberFormat="1" applyFill="1" applyBorder="1" applyAlignment="1">
      <alignment horizontal="center"/>
    </xf>
    <xf numFmtId="166" fontId="0" fillId="0" borderId="18" xfId="0" applyNumberFormat="1" applyFill="1" applyBorder="1" applyAlignment="1" quotePrefix="1">
      <alignment horizontal="center"/>
    </xf>
    <xf numFmtId="166" fontId="0" fillId="0" borderId="23" xfId="0" applyNumberFormat="1" applyFill="1" applyBorder="1" applyAlignment="1">
      <alignment horizontal="center"/>
    </xf>
    <xf numFmtId="166" fontId="0" fillId="0" borderId="18" xfId="0" applyNumberFormat="1" applyFill="1" applyBorder="1" applyAlignment="1">
      <alignment horizontal="center"/>
    </xf>
    <xf numFmtId="6" fontId="8" fillId="0" borderId="28" xfId="0" applyNumberFormat="1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38" fontId="0" fillId="0" borderId="27" xfId="15" applyNumberFormat="1" applyFont="1" applyFill="1" applyBorder="1" applyAlignment="1">
      <alignment horizontal="right"/>
    </xf>
    <xf numFmtId="38" fontId="10" fillId="0" borderId="15" xfId="15" applyNumberFormat="1" applyFont="1" applyFill="1" applyBorder="1" applyAlignment="1">
      <alignment horizontal="right"/>
    </xf>
    <xf numFmtId="38" fontId="10" fillId="0" borderId="18" xfId="15" applyNumberFormat="1" applyFont="1" applyFill="1" applyBorder="1" applyAlignment="1">
      <alignment horizontal="right"/>
    </xf>
    <xf numFmtId="38" fontId="10" fillId="0" borderId="17" xfId="15" applyNumberFormat="1" applyFont="1" applyFill="1" applyBorder="1" applyAlignment="1">
      <alignment horizontal="right"/>
    </xf>
    <xf numFmtId="38" fontId="0" fillId="0" borderId="27" xfId="15" applyNumberFormat="1" applyFont="1" applyFill="1" applyBorder="1" applyAlignment="1">
      <alignment horizontal="right"/>
    </xf>
    <xf numFmtId="0" fontId="5" fillId="0" borderId="31" xfId="0" applyFont="1" applyFill="1" applyBorder="1" applyAlignment="1">
      <alignment/>
    </xf>
    <xf numFmtId="166" fontId="0" fillId="0" borderId="32" xfId="0" applyNumberFormat="1" applyFill="1" applyBorder="1" applyAlignment="1">
      <alignment horizontal="center"/>
    </xf>
    <xf numFmtId="166" fontId="0" fillId="0" borderId="27" xfId="0" applyNumberFormat="1" applyFill="1" applyBorder="1" applyAlignment="1" quotePrefix="1">
      <alignment horizontal="center"/>
    </xf>
    <xf numFmtId="38" fontId="10" fillId="0" borderId="31" xfId="15" applyNumberFormat="1" applyFont="1" applyFill="1" applyBorder="1" applyAlignment="1">
      <alignment horizontal="right"/>
    </xf>
    <xf numFmtId="38" fontId="10" fillId="0" borderId="27" xfId="15" applyNumberFormat="1" applyFont="1" applyFill="1" applyBorder="1" applyAlignment="1">
      <alignment horizontal="right"/>
    </xf>
    <xf numFmtId="38" fontId="10" fillId="0" borderId="33" xfId="15" applyNumberFormat="1" applyFont="1" applyFill="1" applyBorder="1" applyAlignment="1">
      <alignment horizontal="right"/>
    </xf>
    <xf numFmtId="0" fontId="5" fillId="0" borderId="34" xfId="0" applyNumberFormat="1" applyFont="1" applyFill="1" applyBorder="1" applyAlignment="1" quotePrefix="1">
      <alignment horizontal="center"/>
    </xf>
    <xf numFmtId="0" fontId="9" fillId="0" borderId="21" xfId="0" applyFont="1" applyFill="1" applyBorder="1" applyAlignment="1">
      <alignment horizontal="center"/>
    </xf>
    <xf numFmtId="0" fontId="9" fillId="0" borderId="35" xfId="0" applyFont="1" applyFill="1" applyBorder="1" applyAlignment="1">
      <alignment horizontal="center"/>
    </xf>
    <xf numFmtId="0" fontId="9" fillId="0" borderId="36" xfId="0" applyFont="1" applyFill="1" applyBorder="1" applyAlignment="1">
      <alignment horizontal="center"/>
    </xf>
    <xf numFmtId="0" fontId="5" fillId="0" borderId="30" xfId="0" applyFont="1" applyFill="1" applyBorder="1" applyAlignment="1">
      <alignment/>
    </xf>
    <xf numFmtId="0" fontId="0" fillId="0" borderId="32" xfId="0" applyFill="1" applyBorder="1" applyAlignment="1">
      <alignment horizontal="center"/>
    </xf>
    <xf numFmtId="0" fontId="0" fillId="0" borderId="27" xfId="0" applyFill="1" applyBorder="1" applyAlignment="1" quotePrefix="1">
      <alignment horizontal="center"/>
    </xf>
    <xf numFmtId="6" fontId="5" fillId="0" borderId="27" xfId="0" applyNumberFormat="1" applyFont="1" applyFill="1" applyBorder="1" applyAlignment="1">
      <alignment/>
    </xf>
    <xf numFmtId="0" fontId="9" fillId="0" borderId="28" xfId="0" applyFont="1" applyFill="1" applyBorder="1" applyAlignment="1">
      <alignment horizontal="center"/>
    </xf>
    <xf numFmtId="166" fontId="10" fillId="0" borderId="27" xfId="0" applyNumberFormat="1" applyFont="1" applyFill="1" applyBorder="1" applyAlignment="1">
      <alignment horizontal="center"/>
    </xf>
    <xf numFmtId="0" fontId="10" fillId="0" borderId="27" xfId="0" applyFont="1" applyFill="1" applyBorder="1" applyAlignment="1">
      <alignment horizontal="center"/>
    </xf>
    <xf numFmtId="6" fontId="5" fillId="0" borderId="27" xfId="0" applyNumberFormat="1" applyFont="1" applyFill="1" applyBorder="1" applyAlignment="1">
      <alignment horizontal="right"/>
    </xf>
    <xf numFmtId="6" fontId="5" fillId="0" borderId="32" xfId="0" applyNumberFormat="1" applyFont="1" applyFill="1" applyBorder="1" applyAlignment="1">
      <alignment horizontal="right"/>
    </xf>
    <xf numFmtId="6" fontId="5" fillId="0" borderId="33" xfId="0" applyNumberFormat="1" applyFont="1" applyFill="1" applyBorder="1" applyAlignment="1">
      <alignment horizontal="right"/>
    </xf>
    <xf numFmtId="0" fontId="5" fillId="0" borderId="37" xfId="0" applyFont="1" applyFill="1" applyBorder="1" applyAlignment="1">
      <alignment/>
    </xf>
    <xf numFmtId="0" fontId="5" fillId="0" borderId="35" xfId="0" applyFont="1" applyFill="1" applyBorder="1" applyAlignment="1">
      <alignment/>
    </xf>
    <xf numFmtId="0" fontId="5" fillId="0" borderId="34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workbookViewId="0" topLeftCell="A1">
      <selection activeCell="A1" sqref="A1"/>
    </sheetView>
  </sheetViews>
  <sheetFormatPr defaultColWidth="9.140625" defaultRowHeight="12.75"/>
  <cols>
    <col min="1" max="1" width="28.8515625" style="5" customWidth="1"/>
    <col min="2" max="2" width="12.28125" style="5" customWidth="1"/>
    <col min="3" max="3" width="14.57421875" style="5" customWidth="1"/>
    <col min="4" max="4" width="11.57421875" style="5" customWidth="1"/>
    <col min="5" max="5" width="14.8515625" style="5" customWidth="1"/>
    <col min="6" max="6" width="13.57421875" style="5" customWidth="1"/>
    <col min="7" max="7" width="13.7109375" style="5" customWidth="1"/>
    <col min="8" max="8" width="14.140625" style="5" customWidth="1"/>
    <col min="9" max="16384" width="9.140625" style="5" customWidth="1"/>
  </cols>
  <sheetData>
    <row r="1" spans="1:10" ht="15.75">
      <c r="A1" s="1"/>
      <c r="B1" s="2"/>
      <c r="C1" s="2"/>
      <c r="D1" s="3" t="s">
        <v>6</v>
      </c>
      <c r="E1" s="4"/>
      <c r="F1" s="2"/>
      <c r="G1" s="2"/>
      <c r="H1" s="2"/>
      <c r="I1" s="1"/>
      <c r="J1" s="1"/>
    </row>
    <row r="2" spans="1:9" ht="14.25" thickBot="1">
      <c r="A2" s="6"/>
      <c r="B2" s="4"/>
      <c r="C2" s="4"/>
      <c r="D2" s="4"/>
      <c r="E2" s="4"/>
      <c r="F2" s="4"/>
      <c r="G2" s="4"/>
      <c r="H2" s="4"/>
      <c r="I2" s="7"/>
    </row>
    <row r="3" spans="1:9" ht="14.25" thickTop="1">
      <c r="A3" s="8" t="s">
        <v>7</v>
      </c>
      <c r="B3" s="9"/>
      <c r="C3" s="10"/>
      <c r="D3" s="10"/>
      <c r="E3" s="10"/>
      <c r="F3" s="10"/>
      <c r="G3" s="10"/>
      <c r="H3" s="11"/>
      <c r="I3" s="7"/>
    </row>
    <row r="4" spans="1:9" ht="13.5">
      <c r="A4" s="12" t="s">
        <v>8</v>
      </c>
      <c r="B4" s="13" t="s">
        <v>26</v>
      </c>
      <c r="C4" s="14"/>
      <c r="D4" s="14"/>
      <c r="E4" s="63" t="s">
        <v>29</v>
      </c>
      <c r="F4" s="62"/>
      <c r="G4" s="61"/>
      <c r="H4" s="15"/>
      <c r="I4" s="7"/>
    </row>
    <row r="5" spans="1:8" ht="13.5">
      <c r="A5" s="16" t="s">
        <v>9</v>
      </c>
      <c r="B5" s="17"/>
      <c r="C5" s="17" t="s">
        <v>27</v>
      </c>
      <c r="D5" s="17"/>
      <c r="E5" s="17"/>
      <c r="F5" s="17"/>
      <c r="G5" s="17"/>
      <c r="H5" s="18"/>
    </row>
    <row r="6" spans="1:8" ht="13.5">
      <c r="A6" s="16" t="s">
        <v>10</v>
      </c>
      <c r="B6" s="17" t="s">
        <v>28</v>
      </c>
      <c r="C6" s="17"/>
      <c r="D6" s="17"/>
      <c r="E6" s="17"/>
      <c r="F6" s="17"/>
      <c r="G6" s="17"/>
      <c r="H6" s="18"/>
    </row>
    <row r="7" spans="1:8" ht="14.25" thickBot="1">
      <c r="A7" s="19" t="s">
        <v>11</v>
      </c>
      <c r="B7" s="20"/>
      <c r="C7" s="20"/>
      <c r="D7" s="20"/>
      <c r="E7" s="20"/>
      <c r="F7" s="20"/>
      <c r="G7" s="20"/>
      <c r="H7" s="21"/>
    </row>
    <row r="8" spans="1:8" ht="14.25" thickTop="1">
      <c r="A8" s="22"/>
      <c r="C8" s="22"/>
      <c r="D8" s="17"/>
      <c r="E8" s="17"/>
      <c r="F8" s="17"/>
      <c r="G8" s="17"/>
      <c r="H8" s="17"/>
    </row>
    <row r="9" spans="1:8" ht="13.5">
      <c r="A9" s="17" t="s">
        <v>12</v>
      </c>
      <c r="C9" s="22"/>
      <c r="D9" s="22"/>
      <c r="E9" s="22"/>
      <c r="F9" s="22"/>
      <c r="G9" s="22"/>
      <c r="H9" s="22"/>
    </row>
    <row r="10" spans="1:8" ht="14.25" thickBot="1">
      <c r="A10" s="23" t="s">
        <v>13</v>
      </c>
      <c r="B10" s="17"/>
      <c r="C10" s="22"/>
      <c r="D10" s="22"/>
      <c r="E10" s="22"/>
      <c r="F10" s="22"/>
      <c r="G10" s="22"/>
      <c r="H10" s="22"/>
    </row>
    <row r="11" spans="1:8" ht="13.5">
      <c r="A11" s="24" t="s">
        <v>14</v>
      </c>
      <c r="B11" s="25"/>
      <c r="C11" s="26" t="s">
        <v>15</v>
      </c>
      <c r="D11" s="26" t="s">
        <v>16</v>
      </c>
      <c r="E11" s="26" t="s">
        <v>17</v>
      </c>
      <c r="F11" s="26" t="s">
        <v>18</v>
      </c>
      <c r="G11" s="27" t="s">
        <v>19</v>
      </c>
      <c r="H11" s="28" t="s">
        <v>20</v>
      </c>
    </row>
    <row r="12" spans="1:8" ht="14.25" thickBot="1">
      <c r="A12" s="34"/>
      <c r="B12" s="35"/>
      <c r="C12" s="36" t="s">
        <v>2</v>
      </c>
      <c r="D12" s="36" t="s">
        <v>21</v>
      </c>
      <c r="E12" s="84">
        <v>2003</v>
      </c>
      <c r="F12" s="85">
        <v>2004</v>
      </c>
      <c r="G12" s="84">
        <v>2005</v>
      </c>
      <c r="H12" s="86">
        <v>2006</v>
      </c>
    </row>
    <row r="13" spans="1:8" ht="13.5">
      <c r="A13" s="87"/>
      <c r="B13" s="77"/>
      <c r="C13" s="92">
        <v>10</v>
      </c>
      <c r="D13" s="93" t="s">
        <v>31</v>
      </c>
      <c r="E13" s="94">
        <v>471308</v>
      </c>
      <c r="F13" s="94">
        <v>480734</v>
      </c>
      <c r="G13" s="95">
        <v>490349</v>
      </c>
      <c r="H13" s="96">
        <v>500156</v>
      </c>
    </row>
    <row r="14" spans="1:8" ht="14.25" thickBot="1">
      <c r="A14" s="34"/>
      <c r="B14" s="35" t="s">
        <v>22</v>
      </c>
      <c r="C14" s="36"/>
      <c r="D14" s="36"/>
      <c r="E14" s="37">
        <f>SUM(E13:E13)</f>
        <v>471308</v>
      </c>
      <c r="F14" s="37">
        <f>SUM(F13:F13)</f>
        <v>480734</v>
      </c>
      <c r="G14" s="37">
        <f>SUM(G13:G13)</f>
        <v>490349</v>
      </c>
      <c r="H14" s="37">
        <f>SUM(H13:H13)</f>
        <v>500156</v>
      </c>
    </row>
    <row r="15" spans="1:8" ht="13.5">
      <c r="A15" s="22"/>
      <c r="B15" s="22"/>
      <c r="C15" s="38"/>
      <c r="D15" s="38"/>
      <c r="E15" s="39"/>
      <c r="F15" s="40"/>
      <c r="G15" s="39"/>
      <c r="H15" s="39"/>
    </row>
    <row r="16" spans="1:8" ht="14.25" thickBot="1">
      <c r="A16" s="41" t="s">
        <v>23</v>
      </c>
      <c r="B16" s="17"/>
      <c r="C16" s="42"/>
      <c r="D16" s="38"/>
      <c r="E16" s="22"/>
      <c r="F16" s="22"/>
      <c r="G16" s="22"/>
      <c r="H16" s="22"/>
    </row>
    <row r="17" spans="1:8" ht="13.5">
      <c r="A17" s="24" t="s">
        <v>14</v>
      </c>
      <c r="B17" s="25"/>
      <c r="C17" s="26" t="s">
        <v>15</v>
      </c>
      <c r="D17" s="26" t="s">
        <v>24</v>
      </c>
      <c r="E17" s="26" t="s">
        <v>17</v>
      </c>
      <c r="F17" s="26" t="s">
        <v>18</v>
      </c>
      <c r="G17" s="27" t="s">
        <v>19</v>
      </c>
      <c r="H17" s="28" t="s">
        <v>20</v>
      </c>
    </row>
    <row r="18" spans="1:8" ht="14.25" thickBot="1">
      <c r="A18" s="34"/>
      <c r="B18" s="35" t="s">
        <v>1</v>
      </c>
      <c r="C18" s="36" t="s">
        <v>2</v>
      </c>
      <c r="D18" s="83"/>
      <c r="E18" s="84">
        <v>2003</v>
      </c>
      <c r="F18" s="85">
        <v>2004</v>
      </c>
      <c r="G18" s="84">
        <v>2005</v>
      </c>
      <c r="H18" s="86">
        <v>2006</v>
      </c>
    </row>
    <row r="19" spans="1:8" ht="13.5">
      <c r="A19" s="71" t="s">
        <v>32</v>
      </c>
      <c r="B19" s="77"/>
      <c r="C19" s="78">
        <v>1210</v>
      </c>
      <c r="D19" s="79">
        <v>741</v>
      </c>
      <c r="E19" s="72">
        <v>-11764</v>
      </c>
      <c r="F19" s="80">
        <f aca="true" t="shared" si="0" ref="F19:H23">E19*1.02</f>
        <v>-11999.28</v>
      </c>
      <c r="G19" s="81">
        <f t="shared" si="0"/>
        <v>-12239.2656</v>
      </c>
      <c r="H19" s="82">
        <f t="shared" si="0"/>
        <v>-12484.050912</v>
      </c>
    </row>
    <row r="20" spans="1:8" ht="13.5">
      <c r="A20" s="69" t="s">
        <v>5</v>
      </c>
      <c r="B20" s="30"/>
      <c r="C20" s="64">
        <v>1340</v>
      </c>
      <c r="D20" s="65">
        <v>325</v>
      </c>
      <c r="E20" s="76">
        <v>-14789</v>
      </c>
      <c r="F20" s="73">
        <f t="shared" si="0"/>
        <v>-15084.78</v>
      </c>
      <c r="G20" s="74">
        <f t="shared" si="0"/>
        <v>-15386.475600000002</v>
      </c>
      <c r="H20" s="75">
        <f t="shared" si="0"/>
        <v>-15694.205112000001</v>
      </c>
    </row>
    <row r="21" spans="1:8" ht="13.5">
      <c r="A21" s="70" t="s">
        <v>4</v>
      </c>
      <c r="B21" s="30"/>
      <c r="C21" s="66">
        <v>1800</v>
      </c>
      <c r="D21" s="65">
        <v>800</v>
      </c>
      <c r="E21" s="76">
        <f>-28733-30281</f>
        <v>-59014</v>
      </c>
      <c r="F21" s="73">
        <f t="shared" si="0"/>
        <v>-60194.28</v>
      </c>
      <c r="G21" s="74">
        <f t="shared" si="0"/>
        <v>-61398.1656</v>
      </c>
      <c r="H21" s="75">
        <f t="shared" si="0"/>
        <v>-62626.128912</v>
      </c>
    </row>
    <row r="22" spans="1:8" ht="13.5">
      <c r="A22" s="69" t="s">
        <v>33</v>
      </c>
      <c r="B22" s="30"/>
      <c r="C22" s="64">
        <v>1030</v>
      </c>
      <c r="D22" s="67">
        <v>730</v>
      </c>
      <c r="E22" s="76">
        <v>-41448</v>
      </c>
      <c r="F22" s="73">
        <f t="shared" si="0"/>
        <v>-42276.96</v>
      </c>
      <c r="G22" s="74">
        <f t="shared" si="0"/>
        <v>-43122.4992</v>
      </c>
      <c r="H22" s="75">
        <f t="shared" si="0"/>
        <v>-43984.949184</v>
      </c>
    </row>
    <row r="23" spans="1:8" ht="13.5">
      <c r="A23" s="69" t="s">
        <v>34</v>
      </c>
      <c r="B23" s="30"/>
      <c r="C23" s="64">
        <v>4040</v>
      </c>
      <c r="D23" s="65">
        <v>720</v>
      </c>
      <c r="E23" s="76">
        <v>-43809</v>
      </c>
      <c r="F23" s="73">
        <f t="shared" si="0"/>
        <v>-44685.18</v>
      </c>
      <c r="G23" s="74">
        <f t="shared" si="0"/>
        <v>-45578.8836</v>
      </c>
      <c r="H23" s="75">
        <f t="shared" si="0"/>
        <v>-46490.461272</v>
      </c>
    </row>
    <row r="24" spans="1:8" ht="13.5">
      <c r="A24" s="69" t="s">
        <v>35</v>
      </c>
      <c r="B24" s="30"/>
      <c r="C24" s="64">
        <v>5511</v>
      </c>
      <c r="D24" s="65">
        <v>604</v>
      </c>
      <c r="E24" s="76">
        <v>-49724</v>
      </c>
      <c r="F24" s="73">
        <f>E24*1.02</f>
        <v>-50718.48</v>
      </c>
      <c r="G24" s="74">
        <f>F24*1.02</f>
        <v>-51732.8496</v>
      </c>
      <c r="H24" s="75">
        <f>G24*1.02</f>
        <v>-52767.506592000005</v>
      </c>
    </row>
    <row r="25" spans="1:8" ht="13.5">
      <c r="A25" s="69" t="s">
        <v>3</v>
      </c>
      <c r="B25" s="30"/>
      <c r="C25" s="64">
        <v>4640</v>
      </c>
      <c r="D25" s="65">
        <v>5000</v>
      </c>
      <c r="E25" s="76">
        <v>-250760</v>
      </c>
      <c r="F25" s="73">
        <f>E25*1.02</f>
        <v>-255775.2</v>
      </c>
      <c r="G25" s="74">
        <f>F25*1.02</f>
        <v>-260890.70400000003</v>
      </c>
      <c r="H25" s="75">
        <f>G25*1.02</f>
        <v>-266108.51808</v>
      </c>
    </row>
    <row r="26" spans="1:8" ht="13.5">
      <c r="A26" s="71"/>
      <c r="B26" s="30"/>
      <c r="C26" s="54"/>
      <c r="D26" s="57"/>
      <c r="E26" s="59"/>
      <c r="F26" s="58"/>
      <c r="G26" s="31"/>
      <c r="H26" s="32"/>
    </row>
    <row r="27" spans="1:9" ht="14.25" thickBot="1">
      <c r="A27" s="34"/>
      <c r="B27" s="35" t="s">
        <v>0</v>
      </c>
      <c r="C27" s="43"/>
      <c r="D27" s="44"/>
      <c r="E27" s="60">
        <f>SUM(E19:E26)</f>
        <v>-471308</v>
      </c>
      <c r="F27" s="60">
        <f>SUM(F19:F26)</f>
        <v>-480734.16000000003</v>
      </c>
      <c r="G27" s="60">
        <f>SUM(G19:G26)</f>
        <v>-490348.8432</v>
      </c>
      <c r="H27" s="68">
        <f>SUM(H19:H26)</f>
        <v>-500155.820064</v>
      </c>
      <c r="I27" s="45"/>
    </row>
    <row r="28" spans="1:8" ht="13.5">
      <c r="A28" s="22"/>
      <c r="B28" s="22"/>
      <c r="C28" s="22"/>
      <c r="D28" s="22"/>
      <c r="E28" s="39"/>
      <c r="F28" s="39"/>
      <c r="G28" s="39"/>
      <c r="H28" s="39"/>
    </row>
    <row r="29" spans="1:8" ht="14.25" thickBot="1">
      <c r="A29" s="41" t="s">
        <v>25</v>
      </c>
      <c r="B29" s="17"/>
      <c r="C29" s="17"/>
      <c r="D29" s="17"/>
      <c r="E29" s="22"/>
      <c r="F29" s="22"/>
      <c r="G29" s="22"/>
      <c r="H29" s="22"/>
    </row>
    <row r="30" spans="1:10" ht="13.5">
      <c r="A30" s="24" t="s">
        <v>14</v>
      </c>
      <c r="B30" s="97"/>
      <c r="C30" s="26" t="s">
        <v>15</v>
      </c>
      <c r="D30" s="26" t="s">
        <v>24</v>
      </c>
      <c r="E30" s="26" t="s">
        <v>17</v>
      </c>
      <c r="F30" s="26" t="s">
        <v>18</v>
      </c>
      <c r="G30" s="26" t="s">
        <v>19</v>
      </c>
      <c r="H30" s="28" t="s">
        <v>20</v>
      </c>
      <c r="I30" s="46"/>
      <c r="J30" s="46"/>
    </row>
    <row r="31" spans="1:10" ht="14.25" thickBot="1">
      <c r="A31" s="98"/>
      <c r="B31" s="99"/>
      <c r="C31" s="36" t="s">
        <v>2</v>
      </c>
      <c r="D31" s="36"/>
      <c r="E31" s="84">
        <v>2003</v>
      </c>
      <c r="F31" s="84">
        <v>2004</v>
      </c>
      <c r="G31" s="84">
        <v>2005</v>
      </c>
      <c r="H31" s="91">
        <v>2006</v>
      </c>
      <c r="I31" s="46"/>
      <c r="J31" s="46"/>
    </row>
    <row r="32" spans="1:10" ht="13.5">
      <c r="A32" s="87" t="s">
        <v>30</v>
      </c>
      <c r="B32" s="77"/>
      <c r="C32" s="88">
        <v>1210</v>
      </c>
      <c r="D32" s="89">
        <v>741</v>
      </c>
      <c r="E32" s="59">
        <v>-11764</v>
      </c>
      <c r="F32" s="90">
        <f>E32*1.02</f>
        <v>-11999.28</v>
      </c>
      <c r="G32" s="90">
        <f>F32*1.02</f>
        <v>-12239.2656</v>
      </c>
      <c r="H32" s="90">
        <f>G32*1.02</f>
        <v>-12484.050912</v>
      </c>
      <c r="I32" s="47"/>
      <c r="J32" s="47"/>
    </row>
    <row r="33" spans="1:10" ht="13.5">
      <c r="A33" s="29" t="s">
        <v>30</v>
      </c>
      <c r="B33" s="30"/>
      <c r="C33" s="54">
        <v>1340</v>
      </c>
      <c r="D33" s="57">
        <v>325</v>
      </c>
      <c r="E33" s="59">
        <v>-14789</v>
      </c>
      <c r="F33" s="33">
        <f aca="true" t="shared" si="1" ref="F33:G38">E33*1.02</f>
        <v>-15084.78</v>
      </c>
      <c r="G33" s="33">
        <f t="shared" si="1"/>
        <v>-15386.475600000002</v>
      </c>
      <c r="H33" s="33">
        <f aca="true" t="shared" si="2" ref="H33:H38">G33*1.02</f>
        <v>-15694.205112000001</v>
      </c>
      <c r="I33" s="47"/>
      <c r="J33" s="47"/>
    </row>
    <row r="34" spans="1:8" ht="13.5">
      <c r="A34" s="29" t="s">
        <v>30</v>
      </c>
      <c r="B34" s="30"/>
      <c r="C34" s="55">
        <v>1800</v>
      </c>
      <c r="D34" s="57">
        <v>800</v>
      </c>
      <c r="E34" s="59">
        <v>-59014</v>
      </c>
      <c r="F34" s="33">
        <f t="shared" si="1"/>
        <v>-60194.28</v>
      </c>
      <c r="G34" s="33">
        <f t="shared" si="1"/>
        <v>-61398.1656</v>
      </c>
      <c r="H34" s="33">
        <f t="shared" si="2"/>
        <v>-62626.128912</v>
      </c>
    </row>
    <row r="35" spans="1:8" ht="13.5">
      <c r="A35" s="29" t="s">
        <v>30</v>
      </c>
      <c r="B35" s="30"/>
      <c r="C35" s="54">
        <v>1030</v>
      </c>
      <c r="D35" s="56">
        <v>730</v>
      </c>
      <c r="E35" s="59">
        <v>-41448</v>
      </c>
      <c r="F35" s="33">
        <f t="shared" si="1"/>
        <v>-42276.96</v>
      </c>
      <c r="G35" s="33">
        <f t="shared" si="1"/>
        <v>-43122.4992</v>
      </c>
      <c r="H35" s="33">
        <f t="shared" si="2"/>
        <v>-43984.949184</v>
      </c>
    </row>
    <row r="36" spans="1:8" ht="13.5">
      <c r="A36" s="29" t="s">
        <v>30</v>
      </c>
      <c r="B36" s="30"/>
      <c r="C36" s="54">
        <v>4040</v>
      </c>
      <c r="D36" s="57">
        <v>720</v>
      </c>
      <c r="E36" s="59">
        <v>-43809</v>
      </c>
      <c r="F36" s="33">
        <f t="shared" si="1"/>
        <v>-44685.18</v>
      </c>
      <c r="G36" s="33">
        <f t="shared" si="1"/>
        <v>-45578.8836</v>
      </c>
      <c r="H36" s="33">
        <f t="shared" si="2"/>
        <v>-46490.461272</v>
      </c>
    </row>
    <row r="37" spans="1:8" ht="13.5">
      <c r="A37" s="29" t="s">
        <v>30</v>
      </c>
      <c r="B37" s="30"/>
      <c r="C37" s="54">
        <v>5511</v>
      </c>
      <c r="D37" s="57">
        <v>604</v>
      </c>
      <c r="E37" s="59">
        <v>-49724</v>
      </c>
      <c r="F37" s="33">
        <f t="shared" si="1"/>
        <v>-50718.48</v>
      </c>
      <c r="G37" s="33">
        <f t="shared" si="1"/>
        <v>-51732.8496</v>
      </c>
      <c r="H37" s="33">
        <f t="shared" si="2"/>
        <v>-52767.506592000005</v>
      </c>
    </row>
    <row r="38" spans="1:8" ht="13.5">
      <c r="A38" s="29" t="s">
        <v>30</v>
      </c>
      <c r="B38" s="30"/>
      <c r="C38" s="54">
        <v>4640</v>
      </c>
      <c r="D38" s="57">
        <v>5000</v>
      </c>
      <c r="E38" s="59">
        <v>-250760</v>
      </c>
      <c r="F38" s="33">
        <f t="shared" si="1"/>
        <v>-255775.2</v>
      </c>
      <c r="G38" s="33">
        <f t="shared" si="1"/>
        <v>-260890.70400000003</v>
      </c>
      <c r="H38" s="33">
        <f t="shared" si="2"/>
        <v>-266108.51808</v>
      </c>
    </row>
    <row r="39" spans="1:8" ht="13.5">
      <c r="A39" s="29"/>
      <c r="B39" s="30"/>
      <c r="C39" s="54"/>
      <c r="D39" s="57"/>
      <c r="E39" s="59"/>
      <c r="F39" s="48"/>
      <c r="G39" s="49"/>
      <c r="H39" s="50"/>
    </row>
    <row r="40" spans="1:10" ht="14.25" thickBot="1">
      <c r="A40" s="51"/>
      <c r="B40" s="52" t="s">
        <v>0</v>
      </c>
      <c r="C40" s="43"/>
      <c r="D40" s="44"/>
      <c r="E40" s="60">
        <f>SUM(E32:E39)</f>
        <v>-471308</v>
      </c>
      <c r="F40" s="60">
        <f>SUM(F32:F39)</f>
        <v>-480734.16000000003</v>
      </c>
      <c r="G40" s="60">
        <f>SUM(G32:G39)</f>
        <v>-490348.8432</v>
      </c>
      <c r="H40" s="60">
        <f>SUM(H32:H39)</f>
        <v>-500155.820064</v>
      </c>
      <c r="I40" s="53"/>
      <c r="J40" s="53"/>
    </row>
    <row r="41" spans="1:10" ht="13.5">
      <c r="A41" s="22"/>
      <c r="B41" s="22"/>
      <c r="C41" s="22"/>
      <c r="D41" s="22"/>
      <c r="E41" s="39"/>
      <c r="F41" s="39"/>
      <c r="G41" s="39"/>
      <c r="H41" s="39"/>
      <c r="I41" s="53"/>
      <c r="J41" s="53"/>
    </row>
    <row r="42" spans="1:10" ht="13.5">
      <c r="A42" s="22"/>
      <c r="B42" s="22"/>
      <c r="C42" s="22"/>
      <c r="D42" s="22"/>
      <c r="E42" s="39"/>
      <c r="F42" s="39"/>
      <c r="G42" s="39"/>
      <c r="H42" s="39"/>
      <c r="I42" s="53"/>
      <c r="J42" s="53"/>
    </row>
    <row r="43" spans="1:10" ht="13.5">
      <c r="A43" s="22"/>
      <c r="B43" s="22"/>
      <c r="C43" s="22"/>
      <c r="D43" s="22"/>
      <c r="E43" s="39"/>
      <c r="F43" s="39"/>
      <c r="G43" s="39"/>
      <c r="H43" s="39"/>
      <c r="I43" s="53"/>
      <c r="J43" s="53"/>
    </row>
    <row r="44" spans="1:10" ht="13.5">
      <c r="A44" s="22"/>
      <c r="B44" s="22"/>
      <c r="C44" s="22"/>
      <c r="D44" s="22"/>
      <c r="E44" s="39"/>
      <c r="F44" s="39"/>
      <c r="G44" s="39"/>
      <c r="H44" s="39"/>
      <c r="I44" s="53"/>
      <c r="J44" s="53"/>
    </row>
    <row r="45" spans="1:10" ht="13.5">
      <c r="A45" s="22"/>
      <c r="B45" s="22"/>
      <c r="C45" s="22"/>
      <c r="D45" s="22"/>
      <c r="E45" s="39"/>
      <c r="F45" s="39"/>
      <c r="G45" s="39"/>
      <c r="H45" s="39"/>
      <c r="I45" s="53"/>
      <c r="J45" s="53"/>
    </row>
    <row r="46" spans="1:8" ht="13.5">
      <c r="A46" s="22"/>
      <c r="B46" s="22"/>
      <c r="C46" s="22"/>
      <c r="D46" s="22"/>
      <c r="E46" s="22"/>
      <c r="F46" s="22"/>
      <c r="G46" s="22"/>
      <c r="H46" s="22"/>
    </row>
    <row r="47" spans="1:8" ht="13.5">
      <c r="A47" s="22"/>
      <c r="B47" s="22"/>
      <c r="C47" s="22"/>
      <c r="D47" s="22"/>
      <c r="E47" s="39"/>
      <c r="F47" s="39"/>
      <c r="G47" s="39"/>
      <c r="H47" s="39"/>
    </row>
  </sheetData>
  <printOptions horizontalCentered="1" verticalCentered="1"/>
  <pageMargins left="0.25" right="0.25" top="0.5" bottom="0.5" header="0.5" footer="0.5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Walsh</dc:creator>
  <cp:keywords/>
  <dc:description/>
  <cp:lastModifiedBy>Network Manager</cp:lastModifiedBy>
  <cp:lastPrinted>2003-05-20T22:24:17Z</cp:lastPrinted>
  <dcterms:created xsi:type="dcterms:W3CDTF">1999-01-20T18:58:42Z</dcterms:created>
  <dcterms:modified xsi:type="dcterms:W3CDTF">2003-06-04T20:50:07Z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-890130917</vt:i4>
  </property>
  <property fmtid="{D5CDD505-2E9C-101B-9397-08002B2CF9AE}" pid="3" name="_EmailSubject">
    <vt:lpwstr>2nd Qtr Omnibus</vt:lpwstr>
  </property>
  <property fmtid="{D5CDD505-2E9C-101B-9397-08002B2CF9AE}" pid="4" name="_AuthorEmail">
    <vt:lpwstr>Laura.Kennison@METROKC.GOV</vt:lpwstr>
  </property>
  <property fmtid="{D5CDD505-2E9C-101B-9397-08002B2CF9AE}" pid="5" name="_AuthorEmailDisplayName">
    <vt:lpwstr>Kennison, Laura</vt:lpwstr>
  </property>
  <property fmtid="{D5CDD505-2E9C-101B-9397-08002B2CF9AE}" pid="6" name="_ReviewingToolsShownOnce">
    <vt:lpwstr/>
  </property>
</Properties>
</file>