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05" windowHeight="10710" activeTab="0"/>
  </bookViews>
  <sheets>
    <sheet name="Attachment C" sheetId="1" r:id="rId1"/>
  </sheets>
  <definedNames>
    <definedName name="_xlnm.Print_Area" localSheetId="0">'Attachment C'!$A$1:$J$50</definedName>
    <definedName name="_xlnm.Print_Titles" localSheetId="0">'Attachment C'!$1:$2</definedName>
  </definedNames>
  <calcPr fullCalcOnLoad="1"/>
</workbook>
</file>

<file path=xl/sharedStrings.xml><?xml version="1.0" encoding="utf-8"?>
<sst xmlns="http://schemas.openxmlformats.org/spreadsheetml/2006/main" count="55" uniqueCount="55">
  <si>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</si>
  <si>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</si>
  <si>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</si>
  <si>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</si>
  <si>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</si>
  <si>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</si>
  <si>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</si>
  <si>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</si>
  <si>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</si>
  <si>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Budget Prep</t>
  </si>
  <si>
    <t>Capital Project Oversight</t>
  </si>
  <si>
    <t>CIP Program Support</t>
  </si>
  <si>
    <t>Debt Service Project</t>
  </si>
  <si>
    <t>Emergency Contingency</t>
  </si>
  <si>
    <t>KCCF Elevators and Lifts</t>
  </si>
  <si>
    <t>KCCF Fire Protection Sprinkler Systems</t>
  </si>
  <si>
    <t>KCCH Panel Replacement</t>
  </si>
  <si>
    <t>King Co Courthouse Fire Alarm Systems</t>
  </si>
  <si>
    <t>King Co Courthouse Roof Coverings</t>
  </si>
  <si>
    <t>MRJC Detention Boilers</t>
  </si>
  <si>
    <t>PH Center Eastgate Floor Finishes</t>
  </si>
  <si>
    <t>PH Center Federal Way Floor Finishes</t>
  </si>
  <si>
    <t>Youth Service Center-Alder Cooling Generating Systems</t>
  </si>
  <si>
    <t>Youth Service Center-Spruce Roof Coverings</t>
  </si>
  <si>
    <t>King Co Courthouse Elevators and Lifts</t>
  </si>
  <si>
    <t>KCCH E-607 Carpet Replacement</t>
  </si>
  <si>
    <t>King Co Courthouse Cooling Towers</t>
  </si>
  <si>
    <t>Kent Animal Shelter Office Terminal and Package Units</t>
  </si>
  <si>
    <t>Kent Animal Shelter - Kennel Terminal and Package Units</t>
  </si>
  <si>
    <t>Kent Animal Shelter - Kennel Other Electrical Systems</t>
  </si>
  <si>
    <t>Kent Animal Shelter - Kennel Exterior Wall Finishes</t>
  </si>
  <si>
    <t>MRJC Detention Uninterruptible Power Supplies</t>
  </si>
  <si>
    <t>Records &amp; Archives Warehouse Building Plumbing Fixtures</t>
  </si>
  <si>
    <t>Admin Bldg Roof Coverings</t>
  </si>
  <si>
    <t>Admin Bldg Terminal and Package Units</t>
  </si>
  <si>
    <t>MJRC Courts Building HVAC Contols, Phase 1 Design</t>
  </si>
  <si>
    <t>Kent Animal Shelter Kennel Roof Coverings</t>
  </si>
  <si>
    <t>DES FMD Administration Bldg Floor Finishes</t>
  </si>
  <si>
    <t>Yesler Cooling Generating</t>
  </si>
  <si>
    <t>KCCF Site Development Gates &amp; Fences</t>
  </si>
  <si>
    <t>NE District Court Floor Finishes</t>
  </si>
  <si>
    <t>YSC Spruce Distribution Systems</t>
  </si>
  <si>
    <t>Yesler Domestic Water Distribution</t>
  </si>
  <si>
    <t>Yesler Controls &amp; Instrumentation</t>
  </si>
  <si>
    <t>YSC Alder Hot Water Heaters</t>
  </si>
  <si>
    <t>Roads Expenditures on Public Health Parking Lot</t>
  </si>
  <si>
    <t>KCCF Plumbing Fixtures for Showers</t>
  </si>
  <si>
    <t>PH NDMSC Stair Repair Phase 2</t>
  </si>
  <si>
    <t>PH Eastgate Fire Alarm System</t>
  </si>
  <si>
    <t>RCECC Distribution System</t>
  </si>
  <si>
    <t>FY19</t>
  </si>
  <si>
    <t>Central Rates for Fund 3421</t>
  </si>
  <si>
    <t>Transfer to Budget System Projectd 1121753</t>
  </si>
  <si>
    <t>Dist Ct NE Paritions</t>
  </si>
  <si>
    <t>KSC Floor and Wall Finishes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</si>
</sst>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165" fontId="39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 applyProtection="1">
      <alignment horizontal="right"/>
      <protection locked="0"/>
    </xf>
    <xf numFmtId="165" fontId="39" fillId="0" borderId="13" xfId="0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21" fillId="0" borderId="14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164" fontId="20" fillId="0" borderId="11" xfId="0" applyNumberFormat="1" applyFont="1" applyFill="1" applyBorder="1" applyAlignment="1" applyProtection="1">
      <alignment horizontal="right"/>
      <protection locked="0"/>
    </xf>
    <xf numFmtId="43" fontId="20" fillId="0" borderId="11" xfId="0" applyNumberFormat="1" applyFont="1" applyFill="1" applyBorder="1" applyAlignment="1" applyProtection="1">
      <alignment horizontal="right"/>
      <protection locked="0"/>
    </xf>
    <xf numFmtId="164" fontId="20" fillId="0" borderId="17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>
      <alignment/>
    </xf>
    <xf numFmtId="165" fontId="39" fillId="0" borderId="14" xfId="0" applyNumberFormat="1" applyFont="1" applyFill="1" applyBorder="1" applyAlignment="1">
      <alignment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>
      <alignment/>
    </xf>
    <xf numFmtId="9" fontId="19" fillId="0" borderId="13" xfId="60" applyFont="1" applyFill="1" applyBorder="1" applyAlignment="1" applyProtection="1">
      <alignment/>
      <protection locked="0"/>
    </xf>
    <xf numFmtId="9" fontId="19" fillId="0" borderId="0" xfId="60" applyFont="1" applyFill="1" applyBorder="1" applyAlignment="1" applyProtection="1">
      <alignment horizontal="right"/>
      <protection locked="0"/>
    </xf>
    <xf numFmtId="9" fontId="0" fillId="0" borderId="0" xfId="60" applyFont="1" applyFill="1" applyAlignment="1">
      <alignment/>
    </xf>
    <xf numFmtId="165" fontId="39" fillId="0" borderId="10" xfId="0" applyNumberFormat="1" applyFont="1" applyFill="1" applyBorder="1" applyAlignment="1">
      <alignment/>
    </xf>
    <xf numFmtId="165" fontId="39" fillId="0" borderId="17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60" workbookViewId="0" topLeftCell="A1">
      <selection activeCell="D48" sqref="D48"/>
    </sheetView>
  </sheetViews>
  <sheetFormatPr defaultColWidth="9.28125" defaultRowHeight="15"/>
  <cols>
    <col min="1" max="1" width="1.57421875" style="1" customWidth="1"/>
    <col min="2" max="2" width="12.7109375" style="41" customWidth="1"/>
    <col min="3" max="3" width="63.7109375" style="1" bestFit="1" customWidth="1"/>
    <col min="4" max="9" width="14.57421875" style="1" customWidth="1"/>
    <col min="10" max="10" width="15.57421875" style="1" bestFit="1" customWidth="1"/>
    <col min="11" max="11" width="14.00390625" style="1" customWidth="1"/>
    <col min="12" max="12" width="11.57421875" style="1" customWidth="1"/>
    <col min="13" max="13" width="13.57421875" style="1" customWidth="1"/>
    <col min="14" max="14" width="12.421875" style="1" customWidth="1"/>
    <col min="15" max="15" width="13.421875" style="1" customWidth="1"/>
    <col min="16" max="16" width="35.57421875" style="1" customWidth="1"/>
    <col min="17" max="17" width="12.00390625" style="1" customWidth="1"/>
    <col min="18" max="19" width="16.421875" style="1" customWidth="1"/>
    <col min="20" max="20" width="19.28125" style="1" customWidth="1"/>
    <col min="21" max="34" width="10.7109375" style="1" customWidth="1"/>
    <col min="35" max="16384" width="9.28125" style="1" customWidth="1"/>
  </cols>
  <sheetData>
    <row r="1" spans="1:10" s="1" customFormat="1" ht="18.75">
      <c r="A1" s="8"/>
      <c r="B1" s="9"/>
      <c r="C1" s="10"/>
      <c r="D1" s="10"/>
      <c r="E1" s="10"/>
      <c r="F1" s="10"/>
      <c r="G1" s="10"/>
      <c r="H1" s="10"/>
      <c r="I1" s="11"/>
      <c r="J1" s="12"/>
    </row>
    <row r="2" spans="1:10" s="1" customFormat="1" ht="18.75">
      <c r="A2" s="13" t="s">
        <v>6</v>
      </c>
      <c r="B2" s="14"/>
      <c r="C2" s="15"/>
      <c r="D2" s="16" t="s">
        <v>0</v>
      </c>
      <c r="E2" s="16" t="s">
        <v>1</v>
      </c>
      <c r="F2" s="16" t="s">
        <v>2</v>
      </c>
      <c r="G2" s="16" t="s">
        <v>3</v>
      </c>
      <c r="H2" s="17" t="s">
        <v>4</v>
      </c>
      <c r="I2" s="17" t="s">
        <v>50</v>
      </c>
      <c r="J2" s="18" t="s">
        <v>5</v>
      </c>
    </row>
    <row r="3" spans="1:16" s="1" customFormat="1" ht="18.75">
      <c r="A3" s="19"/>
      <c r="B3" s="20">
        <v>1040332</v>
      </c>
      <c r="C3" s="20" t="s">
        <v>9</v>
      </c>
      <c r="D3" s="21">
        <v>75000</v>
      </c>
      <c r="E3" s="22"/>
      <c r="F3" s="22"/>
      <c r="G3" s="22"/>
      <c r="H3" s="22"/>
      <c r="I3" s="22"/>
      <c r="J3" s="4">
        <f>SUM(D3:I3)</f>
        <v>75000</v>
      </c>
      <c r="K3" s="23"/>
      <c r="L3" s="23"/>
      <c r="M3" s="23"/>
      <c r="N3" s="23"/>
      <c r="O3" s="23"/>
      <c r="P3" s="23"/>
    </row>
    <row r="4" spans="1:16" s="1" customFormat="1" ht="18.75">
      <c r="A4" s="19"/>
      <c r="B4" s="20">
        <v>1039756</v>
      </c>
      <c r="C4" s="20" t="s">
        <v>10</v>
      </c>
      <c r="D4" s="6">
        <f>6000-1315</f>
        <v>4685</v>
      </c>
      <c r="E4" s="22"/>
      <c r="F4" s="22"/>
      <c r="G4" s="22"/>
      <c r="H4" s="22"/>
      <c r="I4" s="22"/>
      <c r="J4" s="4">
        <f aca="true" t="shared" si="0" ref="J4:J47">SUM(D4:I4)</f>
        <v>4685</v>
      </c>
      <c r="K4" s="23"/>
      <c r="L4" s="23"/>
      <c r="M4" s="23"/>
      <c r="N4" s="23"/>
      <c r="O4" s="23"/>
      <c r="P4" s="23"/>
    </row>
    <row r="5" spans="1:16" s="1" customFormat="1" ht="18.75">
      <c r="A5" s="19"/>
      <c r="B5" s="20">
        <v>1039705</v>
      </c>
      <c r="C5" s="20" t="s">
        <v>51</v>
      </c>
      <c r="D5" s="6">
        <v>75000</v>
      </c>
      <c r="E5" s="22"/>
      <c r="F5" s="22"/>
      <c r="G5" s="22"/>
      <c r="H5" s="22"/>
      <c r="I5" s="22"/>
      <c r="J5" s="4">
        <f t="shared" si="0"/>
        <v>75000</v>
      </c>
      <c r="K5" s="23"/>
      <c r="L5" s="23"/>
      <c r="M5" s="23"/>
      <c r="N5" s="23"/>
      <c r="O5" s="23"/>
      <c r="P5" s="23"/>
    </row>
    <row r="6" spans="1:16" s="1" customFormat="1" ht="18.75">
      <c r="A6" s="19"/>
      <c r="B6" s="20">
        <v>1122218</v>
      </c>
      <c r="C6" s="20" t="s">
        <v>52</v>
      </c>
      <c r="D6" s="6">
        <v>22398</v>
      </c>
      <c r="E6" s="22"/>
      <c r="F6" s="22"/>
      <c r="G6" s="22"/>
      <c r="H6" s="22"/>
      <c r="I6" s="22"/>
      <c r="J6" s="4">
        <f t="shared" si="0"/>
        <v>22398</v>
      </c>
      <c r="K6" s="23"/>
      <c r="L6" s="23"/>
      <c r="M6" s="23"/>
      <c r="N6" s="23"/>
      <c r="O6" s="23"/>
      <c r="P6" s="23"/>
    </row>
    <row r="7" spans="1:16" s="1" customFormat="1" ht="18.75">
      <c r="A7" s="19"/>
      <c r="B7" s="20">
        <v>1121954</v>
      </c>
      <c r="C7" s="20" t="s">
        <v>11</v>
      </c>
      <c r="D7" s="6">
        <v>136652</v>
      </c>
      <c r="E7" s="22"/>
      <c r="F7" s="22"/>
      <c r="G7" s="22"/>
      <c r="H7" s="22"/>
      <c r="I7" s="22"/>
      <c r="J7" s="4">
        <f t="shared" si="0"/>
        <v>136652</v>
      </c>
      <c r="K7" s="23"/>
      <c r="L7" s="23"/>
      <c r="M7" s="23"/>
      <c r="N7" s="23"/>
      <c r="O7" s="23"/>
      <c r="P7" s="23"/>
    </row>
    <row r="8" spans="1:16" s="1" customFormat="1" ht="18.75">
      <c r="A8" s="19"/>
      <c r="B8" s="20">
        <v>1039667</v>
      </c>
      <c r="C8" s="20" t="s">
        <v>12</v>
      </c>
      <c r="D8" s="6">
        <v>748600</v>
      </c>
      <c r="E8" s="22"/>
      <c r="F8" s="22"/>
      <c r="G8" s="22"/>
      <c r="H8" s="22"/>
      <c r="I8" s="22"/>
      <c r="J8" s="4">
        <f t="shared" si="0"/>
        <v>748600</v>
      </c>
      <c r="K8" s="23"/>
      <c r="L8" s="23"/>
      <c r="M8" s="23"/>
      <c r="N8" s="23"/>
      <c r="O8" s="23"/>
      <c r="P8" s="23"/>
    </row>
    <row r="9" spans="1:16" s="1" customFormat="1" ht="18.75">
      <c r="A9" s="19"/>
      <c r="B9" s="20">
        <v>1039688</v>
      </c>
      <c r="C9" s="20" t="s">
        <v>13</v>
      </c>
      <c r="D9" s="6">
        <v>500000</v>
      </c>
      <c r="E9" s="22"/>
      <c r="F9" s="22"/>
      <c r="G9" s="22"/>
      <c r="H9" s="22"/>
      <c r="I9" s="22"/>
      <c r="J9" s="4">
        <f t="shared" si="0"/>
        <v>500000</v>
      </c>
      <c r="K9" s="23"/>
      <c r="L9" s="23"/>
      <c r="M9" s="23"/>
      <c r="N9" s="23"/>
      <c r="O9" s="23"/>
      <c r="P9" s="23"/>
    </row>
    <row r="10" spans="1:16" s="1" customFormat="1" ht="18.75">
      <c r="A10" s="19"/>
      <c r="B10" s="20">
        <v>1121958</v>
      </c>
      <c r="C10" s="20" t="s">
        <v>15</v>
      </c>
      <c r="D10" s="6">
        <v>140762</v>
      </c>
      <c r="E10" s="22"/>
      <c r="F10" s="22"/>
      <c r="G10" s="22"/>
      <c r="H10" s="22"/>
      <c r="I10" s="22"/>
      <c r="J10" s="4">
        <f t="shared" si="0"/>
        <v>140762</v>
      </c>
      <c r="K10" s="23"/>
      <c r="L10" s="23"/>
      <c r="M10" s="23"/>
      <c r="N10" s="23"/>
      <c r="O10" s="23"/>
      <c r="P10" s="23"/>
    </row>
    <row r="11" spans="1:16" s="1" customFormat="1" ht="18.75">
      <c r="A11" s="19"/>
      <c r="B11" s="20">
        <v>1121957</v>
      </c>
      <c r="C11" s="20" t="s">
        <v>14</v>
      </c>
      <c r="D11" s="6">
        <v>992138</v>
      </c>
      <c r="E11" s="22"/>
      <c r="F11" s="22"/>
      <c r="G11" s="22"/>
      <c r="H11" s="22"/>
      <c r="I11" s="22"/>
      <c r="J11" s="4">
        <f t="shared" si="0"/>
        <v>992138</v>
      </c>
      <c r="K11" s="23"/>
      <c r="L11" s="23"/>
      <c r="M11" s="23"/>
      <c r="N11" s="23"/>
      <c r="O11" s="23"/>
      <c r="P11" s="23"/>
    </row>
    <row r="12" spans="1:16" s="1" customFormat="1" ht="18.75">
      <c r="A12" s="19"/>
      <c r="B12" s="20">
        <v>1121987</v>
      </c>
      <c r="C12" s="20" t="s">
        <v>53</v>
      </c>
      <c r="D12" s="6">
        <v>102175</v>
      </c>
      <c r="E12" s="22"/>
      <c r="F12" s="22"/>
      <c r="G12" s="22"/>
      <c r="H12" s="22"/>
      <c r="I12" s="22"/>
      <c r="J12" s="4">
        <f t="shared" si="0"/>
        <v>102175</v>
      </c>
      <c r="K12" s="23"/>
      <c r="L12" s="23"/>
      <c r="M12" s="23"/>
      <c r="N12" s="23"/>
      <c r="O12" s="23"/>
      <c r="P12" s="23"/>
    </row>
    <row r="13" spans="1:16" s="1" customFormat="1" ht="18.75">
      <c r="A13" s="19"/>
      <c r="B13" s="20">
        <v>1121223</v>
      </c>
      <c r="C13" s="20" t="s">
        <v>16</v>
      </c>
      <c r="D13" s="6">
        <v>1661604</v>
      </c>
      <c r="E13" s="22"/>
      <c r="F13" s="22"/>
      <c r="G13" s="22"/>
      <c r="H13" s="22"/>
      <c r="I13" s="22"/>
      <c r="J13" s="4">
        <f t="shared" si="0"/>
        <v>1661604</v>
      </c>
      <c r="K13" s="23"/>
      <c r="L13" s="23"/>
      <c r="M13" s="23"/>
      <c r="N13" s="23"/>
      <c r="O13" s="23"/>
      <c r="P13" s="23"/>
    </row>
    <row r="14" spans="1:16" s="1" customFormat="1" ht="18.75">
      <c r="A14" s="19"/>
      <c r="B14" s="20">
        <v>1121961</v>
      </c>
      <c r="C14" s="20" t="s">
        <v>17</v>
      </c>
      <c r="D14" s="6">
        <v>173715</v>
      </c>
      <c r="E14" s="22"/>
      <c r="F14" s="22"/>
      <c r="G14" s="22"/>
      <c r="H14" s="22"/>
      <c r="I14" s="22"/>
      <c r="J14" s="4">
        <f t="shared" si="0"/>
        <v>173715</v>
      </c>
      <c r="K14" s="23"/>
      <c r="L14" s="23"/>
      <c r="M14" s="23"/>
      <c r="N14" s="23"/>
      <c r="O14" s="23"/>
      <c r="P14" s="23"/>
    </row>
    <row r="15" spans="1:16" s="1" customFormat="1" ht="18.75">
      <c r="A15" s="19"/>
      <c r="B15" s="20">
        <v>1121962</v>
      </c>
      <c r="C15" s="20" t="s">
        <v>18</v>
      </c>
      <c r="D15" s="6">
        <v>102301</v>
      </c>
      <c r="E15" s="7">
        <v>821633</v>
      </c>
      <c r="F15" s="22"/>
      <c r="G15" s="22"/>
      <c r="H15" s="22"/>
      <c r="I15" s="22"/>
      <c r="J15" s="4">
        <f t="shared" si="0"/>
        <v>923934</v>
      </c>
      <c r="K15" s="23"/>
      <c r="L15" s="23"/>
      <c r="M15" s="23"/>
      <c r="N15" s="23"/>
      <c r="O15" s="23"/>
      <c r="P15" s="23"/>
    </row>
    <row r="16" spans="1:16" s="1" customFormat="1" ht="18.75">
      <c r="A16" s="19"/>
      <c r="B16" s="20">
        <v>1121963</v>
      </c>
      <c r="C16" s="20" t="s">
        <v>19</v>
      </c>
      <c r="D16" s="6">
        <v>1455980</v>
      </c>
      <c r="E16" s="22"/>
      <c r="F16" s="22"/>
      <c r="G16" s="22"/>
      <c r="H16" s="22"/>
      <c r="I16" s="22"/>
      <c r="J16" s="4">
        <f t="shared" si="0"/>
        <v>1455980</v>
      </c>
      <c r="K16" s="23"/>
      <c r="L16" s="23"/>
      <c r="M16" s="23"/>
      <c r="N16" s="23"/>
      <c r="O16" s="23"/>
      <c r="P16" s="23"/>
    </row>
    <row r="17" spans="1:16" s="1" customFormat="1" ht="18.75">
      <c r="A17" s="19"/>
      <c r="B17" s="20">
        <v>1121964</v>
      </c>
      <c r="C17" s="20" t="s">
        <v>20</v>
      </c>
      <c r="D17" s="6">
        <v>95218</v>
      </c>
      <c r="E17" s="7">
        <v>52000</v>
      </c>
      <c r="F17" s="22"/>
      <c r="G17" s="22"/>
      <c r="H17" s="22"/>
      <c r="I17" s="22"/>
      <c r="J17" s="4">
        <f t="shared" si="0"/>
        <v>147218</v>
      </c>
      <c r="K17" s="23"/>
      <c r="L17" s="23"/>
      <c r="M17" s="23"/>
      <c r="N17" s="23"/>
      <c r="O17" s="23"/>
      <c r="P17" s="23"/>
    </row>
    <row r="18" spans="1:16" s="1" customFormat="1" ht="18.75">
      <c r="A18" s="19"/>
      <c r="B18" s="20">
        <v>1121965</v>
      </c>
      <c r="C18" s="20" t="s">
        <v>21</v>
      </c>
      <c r="D18" s="6">
        <v>76804</v>
      </c>
      <c r="E18" s="7">
        <v>69876</v>
      </c>
      <c r="F18" s="22"/>
      <c r="G18" s="22"/>
      <c r="H18" s="22"/>
      <c r="I18" s="22"/>
      <c r="J18" s="4">
        <f t="shared" si="0"/>
        <v>146680</v>
      </c>
      <c r="K18" s="23"/>
      <c r="L18" s="23"/>
      <c r="M18" s="23"/>
      <c r="N18" s="23"/>
      <c r="O18" s="23"/>
      <c r="P18" s="23"/>
    </row>
    <row r="19" spans="1:16" s="1" customFormat="1" ht="18.75">
      <c r="A19" s="19"/>
      <c r="B19" s="20">
        <v>1121966</v>
      </c>
      <c r="C19" s="20" t="s">
        <v>22</v>
      </c>
      <c r="D19" s="6">
        <v>400586</v>
      </c>
      <c r="E19" s="22"/>
      <c r="F19" s="22"/>
      <c r="G19" s="22"/>
      <c r="H19" s="22"/>
      <c r="I19" s="22"/>
      <c r="J19" s="4">
        <f t="shared" si="0"/>
        <v>400586</v>
      </c>
      <c r="K19" s="23"/>
      <c r="L19" s="23"/>
      <c r="M19" s="23"/>
      <c r="N19" s="23"/>
      <c r="O19" s="23"/>
      <c r="P19" s="23"/>
    </row>
    <row r="20" spans="1:16" s="1" customFormat="1" ht="18.75">
      <c r="A20" s="19"/>
      <c r="B20" s="20">
        <v>1121967</v>
      </c>
      <c r="C20" s="20" t="s">
        <v>23</v>
      </c>
      <c r="D20" s="6">
        <v>39856</v>
      </c>
      <c r="E20" s="22"/>
      <c r="F20" s="22"/>
      <c r="G20" s="22"/>
      <c r="H20" s="22"/>
      <c r="I20" s="22"/>
      <c r="J20" s="4">
        <f t="shared" si="0"/>
        <v>39856</v>
      </c>
      <c r="K20" s="23"/>
      <c r="L20" s="23"/>
      <c r="M20" s="23"/>
      <c r="N20" s="23"/>
      <c r="O20" s="23"/>
      <c r="P20" s="23"/>
    </row>
    <row r="21" spans="1:16" s="1" customFormat="1" ht="18.75">
      <c r="A21" s="19"/>
      <c r="B21" s="20">
        <v>1121968</v>
      </c>
      <c r="C21" s="20" t="s">
        <v>24</v>
      </c>
      <c r="D21" s="6">
        <v>432690</v>
      </c>
      <c r="E21" s="22"/>
      <c r="F21" s="22"/>
      <c r="G21" s="22"/>
      <c r="H21" s="22"/>
      <c r="I21" s="22"/>
      <c r="J21" s="4">
        <f t="shared" si="0"/>
        <v>432690</v>
      </c>
      <c r="K21" s="23"/>
      <c r="L21" s="23"/>
      <c r="M21" s="23"/>
      <c r="N21" s="23"/>
      <c r="O21" s="23"/>
      <c r="P21" s="23"/>
    </row>
    <row r="22" spans="1:16" s="1" customFormat="1" ht="18.75">
      <c r="A22" s="19"/>
      <c r="B22" s="20">
        <v>1121986</v>
      </c>
      <c r="C22" s="20" t="s">
        <v>25</v>
      </c>
      <c r="D22" s="6">
        <v>250492</v>
      </c>
      <c r="E22" s="22"/>
      <c r="F22" s="22"/>
      <c r="G22" s="22"/>
      <c r="H22" s="22"/>
      <c r="I22" s="22"/>
      <c r="J22" s="4">
        <f t="shared" si="0"/>
        <v>250492</v>
      </c>
      <c r="K22" s="23"/>
      <c r="L22" s="23"/>
      <c r="M22" s="23"/>
      <c r="N22" s="23"/>
      <c r="O22" s="23"/>
      <c r="P22" s="23"/>
    </row>
    <row r="23" spans="1:16" s="1" customFormat="1" ht="18.75">
      <c r="A23" s="19"/>
      <c r="B23" s="20">
        <v>1121960</v>
      </c>
      <c r="C23" s="20" t="s">
        <v>26</v>
      </c>
      <c r="D23" s="6">
        <v>100871</v>
      </c>
      <c r="E23" s="22"/>
      <c r="F23" s="22"/>
      <c r="G23" s="22"/>
      <c r="H23" s="22"/>
      <c r="I23" s="22"/>
      <c r="J23" s="4">
        <f t="shared" si="0"/>
        <v>100871</v>
      </c>
      <c r="K23" s="23"/>
      <c r="L23" s="23"/>
      <c r="M23" s="23"/>
      <c r="N23" s="23"/>
      <c r="O23" s="23"/>
      <c r="P23" s="23"/>
    </row>
    <row r="24" spans="1:16" s="1" customFormat="1" ht="18.75">
      <c r="A24" s="19"/>
      <c r="B24" s="20">
        <v>1121988</v>
      </c>
      <c r="C24" s="20" t="s">
        <v>27</v>
      </c>
      <c r="D24" s="6">
        <v>38988</v>
      </c>
      <c r="E24" s="7">
        <v>185595</v>
      </c>
      <c r="F24" s="22"/>
      <c r="G24" s="22"/>
      <c r="H24" s="22"/>
      <c r="I24" s="22"/>
      <c r="J24" s="4">
        <f t="shared" si="0"/>
        <v>224583</v>
      </c>
      <c r="K24" s="23"/>
      <c r="L24" s="23"/>
      <c r="M24" s="23"/>
      <c r="N24" s="23"/>
      <c r="O24" s="23"/>
      <c r="P24" s="23"/>
    </row>
    <row r="25" spans="1:16" s="1" customFormat="1" ht="18.75">
      <c r="A25" s="19"/>
      <c r="B25" s="20">
        <v>1121989</v>
      </c>
      <c r="C25" s="20" t="s">
        <v>28</v>
      </c>
      <c r="D25" s="6">
        <v>24015</v>
      </c>
      <c r="E25" s="7">
        <v>112514</v>
      </c>
      <c r="F25" s="22"/>
      <c r="G25" s="22"/>
      <c r="H25" s="22"/>
      <c r="I25" s="22"/>
      <c r="J25" s="4">
        <f t="shared" si="0"/>
        <v>136529</v>
      </c>
      <c r="K25" s="23"/>
      <c r="L25" s="23"/>
      <c r="M25" s="23"/>
      <c r="N25" s="23"/>
      <c r="O25" s="23"/>
      <c r="P25" s="23"/>
    </row>
    <row r="26" spans="1:16" s="1" customFormat="1" ht="18.75">
      <c r="A26" s="19"/>
      <c r="B26" s="20">
        <v>1121990</v>
      </c>
      <c r="C26" s="20" t="s">
        <v>29</v>
      </c>
      <c r="D26" s="6">
        <v>9397</v>
      </c>
      <c r="E26" s="7">
        <v>64107</v>
      </c>
      <c r="F26" s="22"/>
      <c r="G26" s="22"/>
      <c r="H26" s="22"/>
      <c r="I26" s="22"/>
      <c r="J26" s="4">
        <f t="shared" si="0"/>
        <v>73504</v>
      </c>
      <c r="K26" s="23"/>
      <c r="L26" s="23"/>
      <c r="M26" s="23"/>
      <c r="N26" s="23"/>
      <c r="O26" s="23"/>
      <c r="P26" s="23"/>
    </row>
    <row r="27" spans="1:16" s="1" customFormat="1" ht="18.75">
      <c r="A27" s="19"/>
      <c r="B27" s="20">
        <v>1121991</v>
      </c>
      <c r="C27" s="20" t="s">
        <v>30</v>
      </c>
      <c r="D27" s="6">
        <v>64740</v>
      </c>
      <c r="E27" s="22"/>
      <c r="F27" s="22"/>
      <c r="G27" s="22"/>
      <c r="H27" s="22"/>
      <c r="I27" s="22"/>
      <c r="J27" s="4">
        <f t="shared" si="0"/>
        <v>64740</v>
      </c>
      <c r="K27" s="23"/>
      <c r="L27" s="23"/>
      <c r="M27" s="23"/>
      <c r="N27" s="23"/>
      <c r="O27" s="23"/>
      <c r="P27" s="23"/>
    </row>
    <row r="28" spans="1:16" s="1" customFormat="1" ht="18.75">
      <c r="A28" s="19"/>
      <c r="B28" s="20">
        <v>1121995</v>
      </c>
      <c r="C28" s="20" t="s">
        <v>31</v>
      </c>
      <c r="D28" s="6">
        <v>78325</v>
      </c>
      <c r="E28" s="7">
        <v>723767</v>
      </c>
      <c r="F28" s="22"/>
      <c r="G28" s="22"/>
      <c r="H28" s="22"/>
      <c r="I28" s="22"/>
      <c r="J28" s="4">
        <f t="shared" si="0"/>
        <v>802092</v>
      </c>
      <c r="K28" s="23"/>
      <c r="L28" s="23"/>
      <c r="M28" s="23"/>
      <c r="N28" s="23"/>
      <c r="O28" s="23"/>
      <c r="P28" s="23"/>
    </row>
    <row r="29" spans="1:16" s="1" customFormat="1" ht="18.75">
      <c r="A29" s="19"/>
      <c r="B29" s="20">
        <v>1121996</v>
      </c>
      <c r="C29" s="20" t="s">
        <v>32</v>
      </c>
      <c r="D29" s="6">
        <v>51222</v>
      </c>
      <c r="E29" s="22"/>
      <c r="F29" s="22"/>
      <c r="G29" s="22"/>
      <c r="H29" s="22"/>
      <c r="I29" s="22"/>
      <c r="J29" s="4">
        <f t="shared" si="0"/>
        <v>51222</v>
      </c>
      <c r="K29" s="23"/>
      <c r="L29" s="23"/>
      <c r="M29" s="23"/>
      <c r="N29" s="23"/>
      <c r="O29" s="23"/>
      <c r="P29" s="23"/>
    </row>
    <row r="30" spans="1:16" s="1" customFormat="1" ht="18.75">
      <c r="A30" s="19"/>
      <c r="B30" s="20">
        <v>1121997</v>
      </c>
      <c r="C30" s="20" t="s">
        <v>33</v>
      </c>
      <c r="D30" s="6">
        <v>115392</v>
      </c>
      <c r="E30" s="7">
        <v>803604</v>
      </c>
      <c r="F30" s="22"/>
      <c r="G30" s="22"/>
      <c r="H30" s="22"/>
      <c r="I30" s="22"/>
      <c r="J30" s="4">
        <f t="shared" si="0"/>
        <v>918996</v>
      </c>
      <c r="K30" s="23"/>
      <c r="L30" s="23"/>
      <c r="M30" s="23"/>
      <c r="N30" s="23"/>
      <c r="O30" s="23"/>
      <c r="P30" s="23"/>
    </row>
    <row r="31" spans="1:16" s="1" customFormat="1" ht="18.75">
      <c r="A31" s="19"/>
      <c r="B31" s="20">
        <v>1121998</v>
      </c>
      <c r="C31" s="20" t="s">
        <v>34</v>
      </c>
      <c r="D31" s="6">
        <v>183436</v>
      </c>
      <c r="E31" s="7">
        <v>286891</v>
      </c>
      <c r="F31" s="7"/>
      <c r="G31" s="22"/>
      <c r="H31" s="22"/>
      <c r="I31" s="22"/>
      <c r="J31" s="4">
        <f t="shared" si="0"/>
        <v>470327</v>
      </c>
      <c r="K31" s="23"/>
      <c r="L31" s="23"/>
      <c r="M31" s="23"/>
      <c r="N31" s="23"/>
      <c r="O31" s="23"/>
      <c r="P31" s="23"/>
    </row>
    <row r="32" spans="1:16" s="1" customFormat="1" ht="18.75">
      <c r="A32" s="19"/>
      <c r="B32" s="20">
        <v>1116715</v>
      </c>
      <c r="C32" s="20" t="s">
        <v>35</v>
      </c>
      <c r="D32" s="6">
        <v>70121</v>
      </c>
      <c r="E32" s="22"/>
      <c r="F32" s="22"/>
      <c r="G32" s="22"/>
      <c r="H32" s="22"/>
      <c r="I32" s="22"/>
      <c r="J32" s="4">
        <f t="shared" si="0"/>
        <v>70121</v>
      </c>
      <c r="K32" s="23"/>
      <c r="L32" s="23"/>
      <c r="M32" s="23"/>
      <c r="N32" s="23"/>
      <c r="O32" s="23"/>
      <c r="P32" s="23"/>
    </row>
    <row r="33" spans="1:16" s="1" customFormat="1" ht="18.75">
      <c r="A33" s="19"/>
      <c r="B33" s="20">
        <v>1121959</v>
      </c>
      <c r="C33" s="20" t="s">
        <v>36</v>
      </c>
      <c r="D33" s="6">
        <v>51140</v>
      </c>
      <c r="E33" s="22"/>
      <c r="F33" s="22"/>
      <c r="G33" s="22"/>
      <c r="H33" s="22"/>
      <c r="I33" s="22"/>
      <c r="J33" s="4">
        <f t="shared" si="0"/>
        <v>51140</v>
      </c>
      <c r="K33" s="23"/>
      <c r="L33" s="23"/>
      <c r="M33" s="23"/>
      <c r="N33" s="23"/>
      <c r="O33" s="23"/>
      <c r="P33" s="23"/>
    </row>
    <row r="34" spans="1:16" s="1" customFormat="1" ht="18.75">
      <c r="A34" s="19"/>
      <c r="B34" s="20">
        <v>1039427</v>
      </c>
      <c r="C34" s="20" t="s">
        <v>37</v>
      </c>
      <c r="D34" s="6">
        <v>-131931</v>
      </c>
      <c r="E34" s="22"/>
      <c r="F34" s="22"/>
      <c r="G34" s="22"/>
      <c r="H34" s="22"/>
      <c r="I34" s="22"/>
      <c r="J34" s="4">
        <f t="shared" si="0"/>
        <v>-131931</v>
      </c>
      <c r="K34" s="23"/>
      <c r="L34" s="23"/>
      <c r="M34" s="23"/>
      <c r="N34" s="23"/>
      <c r="O34" s="23"/>
      <c r="P34" s="23"/>
    </row>
    <row r="35" spans="1:16" s="1" customFormat="1" ht="18.75">
      <c r="A35" s="19"/>
      <c r="B35" s="20">
        <v>1039618</v>
      </c>
      <c r="C35" s="20" t="s">
        <v>38</v>
      </c>
      <c r="D35" s="6">
        <v>-116055</v>
      </c>
      <c r="E35" s="22"/>
      <c r="F35" s="22"/>
      <c r="G35" s="22"/>
      <c r="H35" s="22"/>
      <c r="I35" s="22"/>
      <c r="J35" s="4">
        <f t="shared" si="0"/>
        <v>-116055</v>
      </c>
      <c r="K35" s="23"/>
      <c r="L35" s="23"/>
      <c r="M35" s="23"/>
      <c r="N35" s="23"/>
      <c r="O35" s="23"/>
      <c r="P35" s="23"/>
    </row>
    <row r="36" spans="1:16" s="1" customFormat="1" ht="18.75">
      <c r="A36" s="19"/>
      <c r="B36" s="20">
        <v>1039631</v>
      </c>
      <c r="C36" s="20" t="s">
        <v>39</v>
      </c>
      <c r="D36" s="6">
        <v>-7133</v>
      </c>
      <c r="E36" s="22"/>
      <c r="F36" s="22"/>
      <c r="G36" s="22"/>
      <c r="H36" s="22"/>
      <c r="I36" s="22"/>
      <c r="J36" s="4">
        <f t="shared" si="0"/>
        <v>-7133</v>
      </c>
      <c r="K36" s="23"/>
      <c r="L36" s="23"/>
      <c r="M36" s="23"/>
      <c r="N36" s="23"/>
      <c r="O36" s="23"/>
      <c r="P36" s="23"/>
    </row>
    <row r="37" spans="1:16" s="1" customFormat="1" ht="18.75">
      <c r="A37" s="19"/>
      <c r="B37" s="20">
        <v>1039774</v>
      </c>
      <c r="C37" s="20" t="s">
        <v>40</v>
      </c>
      <c r="D37" s="6">
        <v>-11137</v>
      </c>
      <c r="E37" s="22"/>
      <c r="F37" s="22"/>
      <c r="G37" s="22"/>
      <c r="H37" s="22"/>
      <c r="I37" s="22"/>
      <c r="J37" s="4">
        <f t="shared" si="0"/>
        <v>-11137</v>
      </c>
      <c r="K37" s="23"/>
      <c r="L37" s="23"/>
      <c r="M37" s="23"/>
      <c r="N37" s="23"/>
      <c r="O37" s="23"/>
      <c r="P37" s="23"/>
    </row>
    <row r="38" spans="1:16" s="1" customFormat="1" ht="18.75">
      <c r="A38" s="19"/>
      <c r="B38" s="20">
        <v>1040796</v>
      </c>
      <c r="C38" s="20" t="s">
        <v>41</v>
      </c>
      <c r="D38" s="6">
        <v>-14697</v>
      </c>
      <c r="E38" s="22"/>
      <c r="F38" s="22"/>
      <c r="G38" s="22"/>
      <c r="H38" s="22"/>
      <c r="I38" s="22"/>
      <c r="J38" s="4">
        <f t="shared" si="0"/>
        <v>-14697</v>
      </c>
      <c r="K38" s="23"/>
      <c r="L38" s="23"/>
      <c r="M38" s="23"/>
      <c r="N38" s="23"/>
      <c r="O38" s="23"/>
      <c r="P38" s="23"/>
    </row>
    <row r="39" spans="1:10" s="26" customFormat="1" ht="18.75">
      <c r="A39" s="24"/>
      <c r="B39" s="20">
        <v>1041017</v>
      </c>
      <c r="C39" s="20" t="s">
        <v>42</v>
      </c>
      <c r="D39" s="6">
        <v>-8198</v>
      </c>
      <c r="E39" s="25"/>
      <c r="F39" s="25"/>
      <c r="G39" s="25"/>
      <c r="H39" s="25"/>
      <c r="I39" s="25"/>
      <c r="J39" s="4">
        <f t="shared" si="0"/>
        <v>-8198</v>
      </c>
    </row>
    <row r="40" spans="1:16" s="1" customFormat="1" ht="18.75">
      <c r="A40" s="19"/>
      <c r="B40" s="20">
        <v>1045957</v>
      </c>
      <c r="C40" s="20" t="s">
        <v>43</v>
      </c>
      <c r="D40" s="6">
        <v>-65369</v>
      </c>
      <c r="E40" s="22"/>
      <c r="F40" s="22"/>
      <c r="G40" s="22"/>
      <c r="H40" s="22"/>
      <c r="I40" s="22"/>
      <c r="J40" s="4">
        <f t="shared" si="0"/>
        <v>-65369</v>
      </c>
      <c r="K40" s="23"/>
      <c r="L40" s="23"/>
      <c r="M40" s="23"/>
      <c r="N40" s="23"/>
      <c r="O40" s="23"/>
      <c r="P40" s="23"/>
    </row>
    <row r="41" spans="1:16" s="1" customFormat="1" ht="18.75">
      <c r="A41" s="19"/>
      <c r="B41" s="20">
        <v>1045958</v>
      </c>
      <c r="C41" s="20" t="s">
        <v>44</v>
      </c>
      <c r="D41" s="6">
        <v>-64012</v>
      </c>
      <c r="E41" s="22"/>
      <c r="F41" s="22"/>
      <c r="G41" s="22"/>
      <c r="H41" s="22"/>
      <c r="I41" s="22"/>
      <c r="J41" s="4">
        <f t="shared" si="0"/>
        <v>-64012</v>
      </c>
      <c r="K41" s="23"/>
      <c r="L41" s="23"/>
      <c r="M41" s="23"/>
      <c r="N41" s="23"/>
      <c r="O41" s="23"/>
      <c r="P41" s="23"/>
    </row>
    <row r="42" spans="1:16" s="1" customFormat="1" ht="18.75">
      <c r="A42" s="19"/>
      <c r="B42" s="20">
        <v>1046275</v>
      </c>
      <c r="C42" s="20" t="s">
        <v>45</v>
      </c>
      <c r="D42" s="6">
        <v>-49407</v>
      </c>
      <c r="E42" s="22"/>
      <c r="F42" s="22"/>
      <c r="G42" s="22"/>
      <c r="H42" s="22"/>
      <c r="I42" s="22"/>
      <c r="J42" s="4">
        <f t="shared" si="0"/>
        <v>-49407</v>
      </c>
      <c r="K42" s="23"/>
      <c r="L42" s="23"/>
      <c r="M42" s="23"/>
      <c r="N42" s="23"/>
      <c r="O42" s="23"/>
      <c r="P42" s="23"/>
    </row>
    <row r="43" spans="1:16" s="1" customFormat="1" ht="18.75">
      <c r="A43" s="19"/>
      <c r="B43" s="20">
        <v>1046300</v>
      </c>
      <c r="C43" s="20" t="s">
        <v>46</v>
      </c>
      <c r="D43" s="6">
        <v>-303937</v>
      </c>
      <c r="E43" s="22"/>
      <c r="F43" s="22"/>
      <c r="G43" s="22"/>
      <c r="H43" s="22"/>
      <c r="I43" s="22"/>
      <c r="J43" s="4">
        <f t="shared" si="0"/>
        <v>-303937</v>
      </c>
      <c r="K43" s="23"/>
      <c r="L43" s="23"/>
      <c r="M43" s="23"/>
      <c r="N43" s="23"/>
      <c r="O43" s="23"/>
      <c r="P43" s="23"/>
    </row>
    <row r="44" spans="1:16" s="1" customFormat="1" ht="18.75">
      <c r="A44" s="19"/>
      <c r="B44" s="20">
        <v>1046315</v>
      </c>
      <c r="C44" s="20" t="s">
        <v>47</v>
      </c>
      <c r="D44" s="6">
        <v>-10641</v>
      </c>
      <c r="E44" s="22"/>
      <c r="F44" s="22"/>
      <c r="G44" s="22"/>
      <c r="H44" s="22"/>
      <c r="I44" s="22"/>
      <c r="J44" s="4">
        <f t="shared" si="0"/>
        <v>-10641</v>
      </c>
      <c r="K44" s="23"/>
      <c r="L44" s="23"/>
      <c r="M44" s="23"/>
      <c r="N44" s="23"/>
      <c r="O44" s="23"/>
      <c r="P44" s="23"/>
    </row>
    <row r="45" spans="1:16" s="1" customFormat="1" ht="18.75">
      <c r="A45" s="19"/>
      <c r="B45" s="20">
        <v>1039347</v>
      </c>
      <c r="C45" s="20" t="s">
        <v>48</v>
      </c>
      <c r="D45" s="6">
        <v>-72507</v>
      </c>
      <c r="E45" s="22"/>
      <c r="F45" s="22"/>
      <c r="G45" s="22"/>
      <c r="H45" s="22"/>
      <c r="I45" s="22"/>
      <c r="J45" s="4">
        <f t="shared" si="0"/>
        <v>-72507</v>
      </c>
      <c r="K45" s="23"/>
      <c r="L45" s="23"/>
      <c r="M45" s="23"/>
      <c r="N45" s="23"/>
      <c r="O45" s="23"/>
      <c r="P45" s="23"/>
    </row>
    <row r="46" spans="1:16" s="1" customFormat="1" ht="18.75">
      <c r="A46" s="19"/>
      <c r="B46" s="20">
        <v>1040330</v>
      </c>
      <c r="C46" s="20" t="s">
        <v>49</v>
      </c>
      <c r="D46" s="6">
        <v>-3313</v>
      </c>
      <c r="E46" s="22"/>
      <c r="F46" s="22"/>
      <c r="G46" s="22"/>
      <c r="H46" s="22"/>
      <c r="I46" s="22"/>
      <c r="J46" s="4">
        <f t="shared" si="0"/>
        <v>-3313</v>
      </c>
      <c r="K46" s="23"/>
      <c r="L46" s="23"/>
      <c r="M46" s="23"/>
      <c r="N46" s="23"/>
      <c r="O46" s="23"/>
      <c r="P46" s="23"/>
    </row>
    <row r="47" spans="1:16" s="1" customFormat="1" ht="18.75">
      <c r="A47" s="19"/>
      <c r="B47" s="20">
        <v>1122219</v>
      </c>
      <c r="C47" s="20" t="s">
        <v>54</v>
      </c>
      <c r="D47" s="6">
        <v>203865</v>
      </c>
      <c r="E47" s="22"/>
      <c r="F47" s="22"/>
      <c r="G47" s="22"/>
      <c r="H47" s="22"/>
      <c r="I47" s="22"/>
      <c r="J47" s="4">
        <f t="shared" si="0"/>
        <v>203865</v>
      </c>
      <c r="K47" s="23"/>
      <c r="L47" s="23"/>
      <c r="M47" s="23"/>
      <c r="N47" s="23"/>
      <c r="O47" s="23"/>
      <c r="P47" s="23"/>
    </row>
    <row r="48" spans="1:10" s="1" customFormat="1" ht="18.75">
      <c r="A48" s="2"/>
      <c r="B48" s="3"/>
      <c r="C48" s="5" t="s">
        <v>7</v>
      </c>
      <c r="D48" s="27">
        <f aca="true" t="shared" si="1" ref="D48:J48">SUM(D3:D47)</f>
        <v>7619831</v>
      </c>
      <c r="E48" s="27">
        <f t="shared" si="1"/>
        <v>3119987</v>
      </c>
      <c r="F48" s="27">
        <f t="shared" si="1"/>
        <v>0</v>
      </c>
      <c r="G48" s="27">
        <f t="shared" si="1"/>
        <v>0</v>
      </c>
      <c r="H48" s="27">
        <f t="shared" si="1"/>
        <v>0</v>
      </c>
      <c r="I48" s="27">
        <f t="shared" si="1"/>
        <v>0</v>
      </c>
      <c r="J48" s="28">
        <f t="shared" si="1"/>
        <v>10739818</v>
      </c>
    </row>
    <row r="49" spans="1:10" s="1" customFormat="1" ht="15">
      <c r="A49" s="29"/>
      <c r="B49" s="30"/>
      <c r="C49" s="31"/>
      <c r="D49" s="32"/>
      <c r="E49" s="32"/>
      <c r="F49" s="32"/>
      <c r="G49" s="32"/>
      <c r="H49" s="32"/>
      <c r="I49" s="32"/>
      <c r="J49" s="33"/>
    </row>
    <row r="50" spans="1:10" s="1" customFormat="1" ht="18.75">
      <c r="A50" s="34"/>
      <c r="B50" s="35"/>
      <c r="C50" s="36" t="s">
        <v>8</v>
      </c>
      <c r="D50" s="27">
        <f aca="true" t="shared" si="2" ref="D50:J50">(D48)</f>
        <v>7619831</v>
      </c>
      <c r="E50" s="27">
        <f t="shared" si="2"/>
        <v>3119987</v>
      </c>
      <c r="F50" s="27">
        <f t="shared" si="2"/>
        <v>0</v>
      </c>
      <c r="G50" s="27">
        <f t="shared" si="2"/>
        <v>0</v>
      </c>
      <c r="H50" s="27">
        <f t="shared" si="2"/>
        <v>0</v>
      </c>
      <c r="I50" s="27">
        <f t="shared" si="2"/>
        <v>0</v>
      </c>
      <c r="J50" s="28">
        <f t="shared" si="2"/>
        <v>10739818</v>
      </c>
    </row>
    <row r="51" spans="1:10" s="1" customFormat="1" ht="15">
      <c r="A51" s="37"/>
      <c r="B51" s="38"/>
      <c r="C51" s="37"/>
      <c r="D51" s="39"/>
      <c r="E51" s="37"/>
      <c r="F51" s="37"/>
      <c r="G51" s="37"/>
      <c r="H51" s="37"/>
      <c r="I51" s="37"/>
      <c r="J51" s="39"/>
    </row>
    <row r="52" spans="1:10" s="1" customFormat="1" ht="15">
      <c r="A52" s="37"/>
      <c r="B52" s="38"/>
      <c r="C52" s="37"/>
      <c r="D52" s="40"/>
      <c r="E52" s="37"/>
      <c r="F52" s="37"/>
      <c r="G52" s="37"/>
      <c r="H52" s="37"/>
      <c r="I52" s="37"/>
      <c r="J52" s="40"/>
    </row>
    <row r="53" spans="1:10" s="1" customFormat="1" ht="15">
      <c r="A53" s="37"/>
      <c r="B53" s="38"/>
      <c r="C53" s="37"/>
      <c r="D53" s="37"/>
      <c r="E53" s="37"/>
      <c r="F53" s="37"/>
      <c r="G53" s="37"/>
      <c r="H53" s="37"/>
      <c r="I53" s="37"/>
      <c r="J53" s="37"/>
    </row>
    <row r="54" spans="1:10" s="1" customFormat="1" ht="15">
      <c r="A54" s="37"/>
      <c r="B54" s="38"/>
      <c r="C54" s="37"/>
      <c r="D54" s="37"/>
      <c r="E54" s="37"/>
      <c r="F54" s="37"/>
      <c r="G54" s="37"/>
      <c r="H54" s="37"/>
      <c r="I54" s="37"/>
      <c r="J54" s="37"/>
    </row>
    <row r="55" spans="1:10" s="1" customFormat="1" ht="15">
      <c r="A55" s="37"/>
      <c r="B55" s="38"/>
      <c r="C55" s="37"/>
      <c r="D55" s="37"/>
      <c r="E55" s="37"/>
      <c r="F55" s="37"/>
      <c r="G55" s="37"/>
      <c r="H55" s="37"/>
      <c r="I55" s="37"/>
      <c r="J55" s="37"/>
    </row>
    <row r="56" spans="1:10" s="1" customFormat="1" ht="15">
      <c r="A56" s="37"/>
      <c r="B56" s="38"/>
      <c r="C56" s="37"/>
      <c r="D56" s="37"/>
      <c r="E56" s="37"/>
      <c r="F56" s="37"/>
      <c r="G56" s="37"/>
      <c r="H56" s="37"/>
      <c r="I56" s="37"/>
      <c r="J56" s="37"/>
    </row>
    <row r="57" spans="1:10" s="1" customFormat="1" ht="15">
      <c r="A57" s="37"/>
      <c r="B57" s="38"/>
      <c r="C57" s="37"/>
      <c r="D57" s="37"/>
      <c r="E57" s="37"/>
      <c r="F57" s="37"/>
      <c r="G57" s="37"/>
      <c r="H57" s="37"/>
      <c r="I57" s="37"/>
      <c r="J57" s="37"/>
    </row>
    <row r="58" spans="1:10" s="1" customFormat="1" ht="15">
      <c r="A58" s="37"/>
      <c r="B58" s="38"/>
      <c r="C58" s="37"/>
      <c r="D58" s="37"/>
      <c r="E58" s="37"/>
      <c r="F58" s="37"/>
      <c r="G58" s="37"/>
      <c r="H58" s="37"/>
      <c r="I58" s="37"/>
      <c r="J58" s="37"/>
    </row>
    <row r="59" spans="1:10" s="1" customFormat="1" ht="15">
      <c r="A59" s="37"/>
      <c r="B59" s="38"/>
      <c r="C59" s="37"/>
      <c r="D59" s="37"/>
      <c r="E59" s="37"/>
      <c r="F59" s="37"/>
      <c r="G59" s="37"/>
      <c r="H59" s="37"/>
      <c r="I59" s="37"/>
      <c r="J59" s="37"/>
    </row>
    <row r="60" spans="1:10" s="1" customFormat="1" ht="15">
      <c r="A60" s="37"/>
      <c r="B60" s="38"/>
      <c r="C60" s="37"/>
      <c r="D60" s="37"/>
      <c r="E60" s="37"/>
      <c r="F60" s="37"/>
      <c r="G60" s="37"/>
      <c r="H60" s="37"/>
      <c r="I60" s="37"/>
      <c r="J60" s="37"/>
    </row>
    <row r="61" spans="1:10" s="1" customFormat="1" ht="15">
      <c r="A61" s="37"/>
      <c r="B61" s="38"/>
      <c r="C61" s="37"/>
      <c r="D61" s="37"/>
      <c r="E61" s="37"/>
      <c r="F61" s="37"/>
      <c r="G61" s="37"/>
      <c r="H61" s="37"/>
      <c r="I61" s="37"/>
      <c r="J61" s="37"/>
    </row>
    <row r="62" spans="1:10" s="1" customFormat="1" ht="15">
      <c r="A62" s="37"/>
      <c r="B62" s="38"/>
      <c r="C62" s="37"/>
      <c r="D62" s="37"/>
      <c r="E62" s="37"/>
      <c r="F62" s="37"/>
      <c r="G62" s="37"/>
      <c r="H62" s="37"/>
      <c r="I62" s="37"/>
      <c r="J62" s="37"/>
    </row>
    <row r="63" spans="1:10" s="1" customFormat="1" ht="15">
      <c r="A63" s="37"/>
      <c r="B63" s="38"/>
      <c r="C63" s="37"/>
      <c r="D63" s="37"/>
      <c r="E63" s="37"/>
      <c r="F63" s="37"/>
      <c r="G63" s="37"/>
      <c r="H63" s="37"/>
      <c r="I63" s="37"/>
      <c r="J63" s="37"/>
    </row>
    <row r="64" spans="1:10" s="1" customFormat="1" ht="15">
      <c r="A64" s="37"/>
      <c r="B64" s="38"/>
      <c r="C64" s="37"/>
      <c r="D64" s="37"/>
      <c r="E64" s="37"/>
      <c r="F64" s="37"/>
      <c r="G64" s="37"/>
      <c r="H64" s="37"/>
      <c r="I64" s="37"/>
      <c r="J64" s="37"/>
    </row>
    <row r="65" spans="1:10" s="1" customFormat="1" ht="15">
      <c r="A65" s="37"/>
      <c r="B65" s="38"/>
      <c r="C65" s="37"/>
      <c r="D65" s="37"/>
      <c r="E65" s="37"/>
      <c r="F65" s="37"/>
      <c r="G65" s="37"/>
      <c r="H65" s="37"/>
      <c r="I65" s="37"/>
      <c r="J65" s="37"/>
    </row>
    <row r="66" spans="1:10" s="1" customFormat="1" ht="15">
      <c r="A66" s="37"/>
      <c r="B66" s="38"/>
      <c r="C66" s="37"/>
      <c r="D66" s="37"/>
      <c r="E66" s="37"/>
      <c r="F66" s="37"/>
      <c r="G66" s="37"/>
      <c r="H66" s="37"/>
      <c r="I66" s="37"/>
      <c r="J66" s="37"/>
    </row>
    <row r="67" spans="1:10" s="1" customFormat="1" ht="15">
      <c r="A67" s="37"/>
      <c r="B67" s="38"/>
      <c r="C67" s="37"/>
      <c r="D67" s="37"/>
      <c r="E67" s="37"/>
      <c r="F67" s="37"/>
      <c r="G67" s="37"/>
      <c r="H67" s="37"/>
      <c r="I67" s="37"/>
      <c r="J67" s="37"/>
    </row>
    <row r="68" spans="1:10" s="1" customFormat="1" ht="15">
      <c r="A68" s="37"/>
      <c r="B68" s="38"/>
      <c r="C68" s="37"/>
      <c r="D68" s="37"/>
      <c r="E68" s="37"/>
      <c r="F68" s="37"/>
      <c r="G68" s="37"/>
      <c r="H68" s="37"/>
      <c r="I68" s="37"/>
      <c r="J68" s="37"/>
    </row>
    <row r="69" spans="1:10" s="1" customFormat="1" ht="15">
      <c r="A69" s="37"/>
      <c r="B69" s="38"/>
      <c r="C69" s="37"/>
      <c r="D69" s="37"/>
      <c r="E69" s="37"/>
      <c r="F69" s="37"/>
      <c r="G69" s="37"/>
      <c r="H69" s="37"/>
      <c r="I69" s="37"/>
      <c r="J69" s="37"/>
    </row>
    <row r="70" spans="1:10" s="1" customFormat="1" ht="15">
      <c r="A70" s="37"/>
      <c r="B70" s="38"/>
      <c r="C70" s="37"/>
      <c r="D70" s="37"/>
      <c r="E70" s="37"/>
      <c r="F70" s="37"/>
      <c r="G70" s="37"/>
      <c r="H70" s="37"/>
      <c r="I70" s="37"/>
      <c r="J70" s="37"/>
    </row>
    <row r="71" spans="1:10" s="1" customFormat="1" ht="15">
      <c r="A71" s="37"/>
      <c r="B71" s="38"/>
      <c r="C71" s="37"/>
      <c r="D71" s="37"/>
      <c r="E71" s="37"/>
      <c r="F71" s="37"/>
      <c r="G71" s="37"/>
      <c r="H71" s="37"/>
      <c r="I71" s="37"/>
      <c r="J71" s="37"/>
    </row>
    <row r="72" spans="1:10" s="1" customFormat="1" ht="15">
      <c r="A72" s="37"/>
      <c r="B72" s="38"/>
      <c r="C72" s="37"/>
      <c r="D72" s="37"/>
      <c r="E72" s="37"/>
      <c r="F72" s="37"/>
      <c r="G72" s="37"/>
      <c r="H72" s="37"/>
      <c r="I72" s="37"/>
      <c r="J72" s="37"/>
    </row>
    <row r="73" spans="1:10" s="1" customFormat="1" ht="15">
      <c r="A73" s="37"/>
      <c r="B73" s="38"/>
      <c r="C73" s="37"/>
      <c r="D73" s="37"/>
      <c r="E73" s="37"/>
      <c r="F73" s="37"/>
      <c r="G73" s="37"/>
      <c r="H73" s="37"/>
      <c r="I73" s="37"/>
      <c r="J73" s="37"/>
    </row>
    <row r="74" spans="1:10" s="1" customFormat="1" ht="15">
      <c r="A74" s="37"/>
      <c r="B74" s="38"/>
      <c r="C74" s="37"/>
      <c r="D74" s="37"/>
      <c r="E74" s="37"/>
      <c r="F74" s="37"/>
      <c r="G74" s="37"/>
      <c r="H74" s="37"/>
      <c r="I74" s="37"/>
      <c r="J74" s="37"/>
    </row>
    <row r="75" spans="1:10" s="1" customFormat="1" ht="15">
      <c r="A75" s="37"/>
      <c r="B75" s="38"/>
      <c r="C75" s="37"/>
      <c r="D75" s="37"/>
      <c r="E75" s="37"/>
      <c r="F75" s="37"/>
      <c r="G75" s="37"/>
      <c r="H75" s="37"/>
      <c r="I75" s="37"/>
      <c r="J75" s="37"/>
    </row>
    <row r="76" spans="1:10" s="1" customFormat="1" ht="15">
      <c r="A76" s="37"/>
      <c r="B76" s="38"/>
      <c r="C76" s="37"/>
      <c r="D76" s="37"/>
      <c r="E76" s="37"/>
      <c r="F76" s="37"/>
      <c r="G76" s="37"/>
      <c r="H76" s="37"/>
      <c r="I76" s="37"/>
      <c r="J76" s="37"/>
    </row>
    <row r="77" spans="1:10" s="1" customFormat="1" ht="15">
      <c r="A77" s="37"/>
      <c r="B77" s="38"/>
      <c r="C77" s="37"/>
      <c r="D77" s="37"/>
      <c r="E77" s="37"/>
      <c r="F77" s="37"/>
      <c r="G77" s="37"/>
      <c r="H77" s="37"/>
      <c r="I77" s="37"/>
      <c r="J77" s="37"/>
    </row>
    <row r="78" spans="1:10" s="1" customFormat="1" ht="15">
      <c r="A78" s="37"/>
      <c r="B78" s="38"/>
      <c r="C78" s="37"/>
      <c r="D78" s="37"/>
      <c r="E78" s="37"/>
      <c r="F78" s="37"/>
      <c r="G78" s="37"/>
      <c r="H78" s="37"/>
      <c r="I78" s="37"/>
      <c r="J78" s="37"/>
    </row>
    <row r="79" spans="1:10" s="1" customFormat="1" ht="15">
      <c r="A79" s="37"/>
      <c r="B79" s="38"/>
      <c r="C79" s="37"/>
      <c r="D79" s="37"/>
      <c r="E79" s="37"/>
      <c r="F79" s="37"/>
      <c r="G79" s="37"/>
      <c r="H79" s="37"/>
      <c r="I79" s="37"/>
      <c r="J79" s="37"/>
    </row>
    <row r="80" spans="1:10" s="1" customFormat="1" ht="15">
      <c r="A80" s="37"/>
      <c r="B80" s="38"/>
      <c r="C80" s="37"/>
      <c r="D80" s="37"/>
      <c r="E80" s="37"/>
      <c r="F80" s="37"/>
      <c r="G80" s="37"/>
      <c r="H80" s="37"/>
      <c r="I80" s="37"/>
      <c r="J80" s="37"/>
    </row>
    <row r="81" spans="1:10" s="1" customFormat="1" ht="15">
      <c r="A81" s="37"/>
      <c r="B81" s="38"/>
      <c r="C81" s="37"/>
      <c r="D81" s="37"/>
      <c r="E81" s="37"/>
      <c r="F81" s="37"/>
      <c r="G81" s="37"/>
      <c r="H81" s="37"/>
      <c r="I81" s="37"/>
      <c r="J81" s="37"/>
    </row>
    <row r="82" spans="2:10" s="1" customFormat="1" ht="15">
      <c r="B82" s="38"/>
      <c r="C82" s="37"/>
      <c r="D82" s="37"/>
      <c r="E82" s="37"/>
      <c r="J82" s="37"/>
    </row>
    <row r="83" spans="2:10" s="1" customFormat="1" ht="15">
      <c r="B83" s="38"/>
      <c r="C83" s="37"/>
      <c r="D83" s="37"/>
      <c r="E83" s="37"/>
      <c r="J83" s="37"/>
    </row>
    <row r="84" spans="2:10" s="1" customFormat="1" ht="15">
      <c r="B84" s="38"/>
      <c r="C84" s="37"/>
      <c r="D84" s="37"/>
      <c r="E84" s="37"/>
      <c r="J84" s="37"/>
    </row>
  </sheetData>
  <sheetProtection/>
  <printOptions/>
  <pageMargins left="0.57" right="0.54" top="0.75" bottom="0.75" header="0.55" footer="0.55"/>
  <pageSetup fitToHeight="0" fitToWidth="1" horizontalDpi="600" verticalDpi="600" orientation="landscape" scale="69" r:id="rId1"/>
  <headerFooter>
    <oddHeader>&amp;L&amp;"-,Bold"&amp;14Attachment C:  FMD: Major Maintenance Reserve Fund Capital Program Budget, dated November 6, 2013</oddHeader>
    <oddFooter xml:space="preserve">&amp;CAttachment C - 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St. John, Polly</cp:lastModifiedBy>
  <cp:lastPrinted>2013-11-06T00:09:03Z</cp:lastPrinted>
  <dcterms:created xsi:type="dcterms:W3CDTF">2012-09-19T17:11:34Z</dcterms:created>
  <dcterms:modified xsi:type="dcterms:W3CDTF">2013-11-06T01:38:42Z</dcterms:modified>
  <cp:category/>
  <cp:version/>
  <cp:contentType/>
  <cp:contentStatus/>
</cp:coreProperties>
</file>