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395" windowHeight="5640" activeTab="0"/>
  </bookViews>
  <sheets>
    <sheet name="MM Parking FN"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'MM Parking FN'!$A$1:$H$35</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<sst xmlns="http://schemas.openxmlformats.org/spreadsheetml/2006/main" count="30" uniqueCount="26">
  <si>
    <t>FISCAL NOTE</t>
  </si>
  <si>
    <t>Ordinance/Motion No. 2006-XXXX</t>
  </si>
  <si>
    <t>Affected Agency and/or Agencies:  Parks</t>
  </si>
  <si>
    <t xml:space="preserve">Note Prepared By:  Katy Terry  </t>
  </si>
  <si>
    <t>Note Reviewed By:  D Thurman</t>
  </si>
  <si>
    <t xml:space="preserve">  Impact of the above legislation on the fiscal affairs of King County is estimated to be:</t>
  </si>
  <si>
    <t>Revenue:</t>
  </si>
  <si>
    <t>Fund/Agency</t>
  </si>
  <si>
    <t>Fund Code</t>
  </si>
  <si>
    <t>Revenue Source</t>
  </si>
  <si>
    <t>Parks 2004 Levy Fund/ Parks Division</t>
  </si>
  <si>
    <t>Fund Balance</t>
  </si>
  <si>
    <t xml:space="preserve">TOTAL </t>
  </si>
  <si>
    <t>Expenditures:</t>
  </si>
  <si>
    <t>Department Code</t>
  </si>
  <si>
    <t>0640</t>
  </si>
  <si>
    <t>TOTAL</t>
  </si>
  <si>
    <t>Expenditures by Category</t>
  </si>
  <si>
    <t>Salaries &amp; Benefits</t>
  </si>
  <si>
    <t>Supplies and Services</t>
  </si>
  <si>
    <t>Capital Outlay</t>
  </si>
  <si>
    <t>Other</t>
  </si>
  <si>
    <t>Assumptions:</t>
  </si>
  <si>
    <t>The out years depict the cost of 1.67 FTE for 12 months, assuming a 5% increase per year.</t>
  </si>
  <si>
    <t>The 2006 appropriation included $29,561 for temporary staff in lieu of an FTE required to address this body of work. This was prorated with an assumption that the FTEs would be hired as of June 2006. A 1.05 Parking Specialist FTE for the full year would co</t>
  </si>
  <si>
    <r>
      <t xml:space="preserve">Title:  2006 1st Quarter Omnibus - </t>
    </r>
    <r>
      <rPr>
        <b/>
        <sz val="10.5"/>
        <rFont val="Univers"/>
        <family val="0"/>
      </rPr>
      <t xml:space="preserve">Marymoor Parking Enforcement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</si>
</sst>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
    <numFmt numFmtId="174" formatCode="#,##0;[Red]\(#,##0\)"/>
    <numFmt numFmtId="175" formatCode="#,##0;[Red]\(#,##0\);0"/>
    <numFmt numFmtId="176" formatCode="m/d/yy;@"/>
  </numFmts>
  <fonts count="1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Univers"/>
      <family val="2"/>
    </font>
    <font>
      <b/>
      <sz val="12"/>
      <name val="Univers"/>
      <family val="2"/>
    </font>
    <font>
      <sz val="8"/>
      <name val="Univers"/>
      <family val="2"/>
    </font>
    <font>
      <b/>
      <sz val="10.5"/>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Alignment="1">
      <alignment horizontal="left"/>
    </xf>
    <xf numFmtId="0" fontId="0" fillId="0" borderId="0" xfId="0" applyAlignment="1">
      <alignment horizontal="centerContinuous"/>
    </xf>
    <xf numFmtId="0" fontId="6" fillId="0" borderId="1" xfId="0" applyFont="1" applyBorder="1" applyAlignment="1">
      <alignment horizontal="left"/>
    </xf>
    <xf numFmtId="0" fontId="6" fillId="0" borderId="2" xfId="0" applyFont="1" applyBorder="1" applyAlignment="1">
      <alignment horizontal="left"/>
    </xf>
    <xf numFmtId="0" fontId="6" fillId="0" borderId="2" xfId="0" applyFont="1" applyBorder="1" applyAlignment="1">
      <alignment horizontal="centerContinuous"/>
    </xf>
    <xf numFmtId="0" fontId="6" fillId="0" borderId="3" xfId="0" applyFont="1" applyBorder="1" applyAlignment="1">
      <alignment horizontal="centerContinuous"/>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0" xfId="0" applyFont="1" applyAlignment="1">
      <alignment/>
    </xf>
    <xf numFmtId="0" fontId="9" fillId="0" borderId="0" xfId="0" applyFont="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horizontal="center"/>
    </xf>
    <xf numFmtId="38" fontId="6" fillId="0" borderId="17" xfId="0" applyNumberFormat="1" applyFont="1" applyBorder="1" applyAlignment="1">
      <alignment/>
    </xf>
    <xf numFmtId="0" fontId="6" fillId="0" borderId="18" xfId="0" applyFont="1" applyBorder="1" applyAlignment="1">
      <alignment/>
    </xf>
    <xf numFmtId="166" fontId="6" fillId="0" borderId="16" xfId="0" applyNumberFormat="1" applyFont="1" applyBorder="1" applyAlignment="1">
      <alignment/>
    </xf>
    <xf numFmtId="38" fontId="6" fillId="0" borderId="16" xfId="0" applyNumberFormat="1" applyFont="1" applyBorder="1" applyAlignment="1">
      <alignment horizontal="right"/>
    </xf>
    <xf numFmtId="38" fontId="6" fillId="0" borderId="19" xfId="0" applyNumberFormat="1" applyFont="1" applyBorder="1" applyAlignment="1">
      <alignment horizontal="right"/>
    </xf>
    <xf numFmtId="38" fontId="6" fillId="0" borderId="17" xfId="0" applyNumberFormat="1" applyFont="1" applyBorder="1" applyAlignment="1">
      <alignment horizontal="right"/>
    </xf>
    <xf numFmtId="0" fontId="6" fillId="0" borderId="16" xfId="0" applyFont="1" applyBorder="1" applyAlignment="1">
      <alignment/>
    </xf>
    <xf numFmtId="38" fontId="6" fillId="0" borderId="16" xfId="15" applyNumberFormat="1" applyFont="1" applyBorder="1" applyAlignment="1">
      <alignment horizontal="righ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38" fontId="9" fillId="0" borderId="22" xfId="0" applyNumberFormat="1" applyFont="1" applyBorder="1" applyAlignment="1">
      <alignment/>
    </xf>
    <xf numFmtId="38" fontId="9" fillId="0" borderId="23" xfId="0" applyNumberFormat="1" applyFont="1" applyBorder="1" applyAlignment="1">
      <alignment/>
    </xf>
    <xf numFmtId="3" fontId="6" fillId="0" borderId="0" xfId="0" applyNumberFormat="1" applyFont="1" applyAlignment="1">
      <alignment/>
    </xf>
    <xf numFmtId="0" fontId="9" fillId="0" borderId="0" xfId="0" applyFont="1" applyBorder="1" applyAlignment="1">
      <alignment/>
    </xf>
    <xf numFmtId="49" fontId="6" fillId="0" borderId="16" xfId="0" applyNumberFormat="1" applyFont="1" applyBorder="1" applyAlignment="1">
      <alignment horizontal="center"/>
    </xf>
    <xf numFmtId="38" fontId="6" fillId="0" borderId="16" xfId="0" applyNumberFormat="1" applyFont="1" applyBorder="1" applyAlignment="1">
      <alignment/>
    </xf>
    <xf numFmtId="38" fontId="6" fillId="0" borderId="19" xfId="0" applyNumberFormat="1" applyFont="1" applyBorder="1" applyAlignment="1">
      <alignment/>
    </xf>
    <xf numFmtId="0" fontId="6" fillId="0" borderId="16" xfId="0" applyFont="1" applyBorder="1" applyAlignment="1" quotePrefix="1">
      <alignment horizontal="center"/>
    </xf>
    <xf numFmtId="38" fontId="6" fillId="0" borderId="16" xfId="15" applyNumberFormat="1" applyFont="1" applyBorder="1" applyAlignment="1">
      <alignment/>
    </xf>
    <xf numFmtId="3" fontId="6" fillId="0" borderId="0" xfId="0" applyNumberFormat="1" applyFont="1" applyBorder="1" applyAlignment="1">
      <alignment/>
    </xf>
    <xf numFmtId="0" fontId="6" fillId="0" borderId="10" xfId="0" applyFont="1" applyBorder="1" applyAlignment="1">
      <alignment horizontal="center"/>
    </xf>
    <xf numFmtId="0" fontId="6" fillId="0" borderId="24" xfId="0" applyFont="1" applyBorder="1" applyAlignment="1">
      <alignment horizontal="center"/>
    </xf>
    <xf numFmtId="0" fontId="0" fillId="0" borderId="0" xfId="0" applyBorder="1" applyAlignment="1">
      <alignment/>
    </xf>
    <xf numFmtId="0" fontId="6" fillId="0" borderId="14" xfId="21" applyFont="1" applyBorder="1">
      <alignment/>
      <protection/>
    </xf>
    <xf numFmtId="0" fontId="6" fillId="0" borderId="18" xfId="0" applyFont="1" applyBorder="1" applyAlignment="1">
      <alignment horizontal="center"/>
    </xf>
    <xf numFmtId="0" fontId="6" fillId="0" borderId="15" xfId="0" applyFont="1" applyBorder="1" applyAlignment="1">
      <alignment horizontal="center"/>
    </xf>
    <xf numFmtId="3" fontId="0" fillId="0" borderId="0" xfId="0" applyNumberFormat="1" applyBorder="1" applyAlignment="1">
      <alignment/>
    </xf>
    <xf numFmtId="0" fontId="6" fillId="0" borderId="25" xfId="0" applyFont="1" applyBorder="1" applyAlignment="1">
      <alignment/>
    </xf>
    <xf numFmtId="3" fontId="0" fillId="0" borderId="0" xfId="0" applyNumberFormat="1" applyAlignment="1">
      <alignment/>
    </xf>
    <xf numFmtId="0" fontId="6" fillId="0" borderId="0" xfId="0" applyFont="1" applyFill="1" applyBorder="1" applyAlignment="1">
      <alignment/>
    </xf>
    <xf numFmtId="0" fontId="6"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6" fillId="0" borderId="0" xfId="0" applyFont="1"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23">
      <selection activeCell="A37" sqref="A37"/>
    </sheetView>
  </sheetViews>
  <sheetFormatPr defaultColWidth="9.140625" defaultRowHeight="12.75"/>
  <cols>
    <col min="1" max="1" width="21.421875" style="0" customWidth="1"/>
    <col min="2" max="2" width="13.710937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2.75">
      <c r="A4" s="58" t="s">
        <v>25</v>
      </c>
      <c r="B4" s="59"/>
      <c r="C4" s="59"/>
      <c r="D4" s="59"/>
      <c r="E4" s="59"/>
      <c r="F4" s="59"/>
      <c r="G4" s="59"/>
      <c r="H4" s="60"/>
      <c r="I4" s="6"/>
    </row>
    <row r="5" spans="1:8" ht="18" customHeight="1">
      <c r="A5" s="11" t="s">
        <v>2</v>
      </c>
      <c r="B5" s="12"/>
      <c r="C5" s="12"/>
      <c r="D5" s="12"/>
      <c r="E5" s="12"/>
      <c r="F5" s="12"/>
      <c r="G5" s="12"/>
      <c r="H5" s="13"/>
    </row>
    <row r="6" spans="1:8" ht="18" customHeight="1">
      <c r="A6" s="11" t="s">
        <v>3</v>
      </c>
      <c r="B6" s="12"/>
      <c r="C6" s="12"/>
      <c r="D6" s="12"/>
      <c r="E6" s="12"/>
      <c r="F6" s="12"/>
      <c r="G6" s="12"/>
      <c r="H6" s="13"/>
    </row>
    <row r="7" spans="1:8" ht="18" customHeight="1" thickBot="1">
      <c r="A7" s="14" t="s">
        <v>4</v>
      </c>
      <c r="B7" s="15"/>
      <c r="C7" s="15"/>
      <c r="D7" s="15"/>
      <c r="E7" s="15"/>
      <c r="F7" s="15"/>
      <c r="G7" s="15"/>
      <c r="H7" s="16"/>
    </row>
    <row r="8" spans="1:8" ht="18" customHeight="1" thickTop="1">
      <c r="A8" s="17"/>
      <c r="C8" s="17"/>
      <c r="D8" s="12"/>
      <c r="E8" s="12"/>
      <c r="F8" s="12"/>
      <c r="G8" s="12"/>
      <c r="H8" s="12"/>
    </row>
    <row r="9" spans="1:8" ht="18" customHeight="1">
      <c r="A9" s="12" t="s">
        <v>5</v>
      </c>
      <c r="C9" s="17"/>
      <c r="D9" s="17"/>
      <c r="E9" s="17"/>
      <c r="F9" s="17"/>
      <c r="G9" s="17"/>
      <c r="H9" s="17"/>
    </row>
    <row r="10" spans="1:8" ht="18" customHeight="1" thickBot="1">
      <c r="A10" s="18" t="s">
        <v>6</v>
      </c>
      <c r="B10" s="12"/>
      <c r="C10" s="17"/>
      <c r="D10" s="17"/>
      <c r="E10" s="17"/>
      <c r="F10" s="17"/>
      <c r="G10" s="17"/>
      <c r="H10" s="17"/>
    </row>
    <row r="11" spans="1:8" ht="18" customHeight="1">
      <c r="A11" s="19" t="s">
        <v>7</v>
      </c>
      <c r="B11" s="20"/>
      <c r="C11" s="21" t="s">
        <v>8</v>
      </c>
      <c r="D11" s="21" t="s">
        <v>9</v>
      </c>
      <c r="E11" s="21">
        <v>2006</v>
      </c>
      <c r="F11" s="21">
        <v>2007</v>
      </c>
      <c r="G11" s="22">
        <v>2008</v>
      </c>
      <c r="H11" s="23">
        <v>2009</v>
      </c>
    </row>
    <row r="12" spans="1:8" ht="13.5">
      <c r="A12" s="24" t="s">
        <v>10</v>
      </c>
      <c r="B12" s="25"/>
      <c r="C12" s="26">
        <v>1451</v>
      </c>
      <c r="D12" s="26" t="s">
        <v>11</v>
      </c>
      <c r="E12" s="27">
        <v>28424</v>
      </c>
      <c r="F12" s="27">
        <f>(94415)*105%</f>
        <v>99135.75</v>
      </c>
      <c r="G12" s="27">
        <f>F12*105%</f>
        <v>104092.5375</v>
      </c>
      <c r="H12" s="27">
        <f>G12*105%</f>
        <v>109297.16437500001</v>
      </c>
    </row>
    <row r="13" spans="1:8" ht="18" customHeight="1">
      <c r="A13" s="24"/>
      <c r="B13" s="28"/>
      <c r="C13" s="29"/>
      <c r="D13" s="26"/>
      <c r="E13" s="30"/>
      <c r="F13" s="30"/>
      <c r="G13" s="31"/>
      <c r="H13" s="32"/>
    </row>
    <row r="14" spans="1:8" ht="18" customHeight="1">
      <c r="A14" s="24"/>
      <c r="B14" s="28"/>
      <c r="C14" s="29"/>
      <c r="D14" s="26"/>
      <c r="E14" s="30"/>
      <c r="F14" s="30"/>
      <c r="G14" s="31"/>
      <c r="H14" s="32"/>
    </row>
    <row r="15" spans="1:8" ht="18" customHeight="1">
      <c r="A15" s="24"/>
      <c r="B15" s="28"/>
      <c r="C15" s="29"/>
      <c r="D15" s="33"/>
      <c r="E15" s="34"/>
      <c r="F15" s="30"/>
      <c r="G15" s="31"/>
      <c r="H15" s="32"/>
    </row>
    <row r="16" spans="1:8" ht="18" customHeight="1" thickBot="1">
      <c r="A16" s="35"/>
      <c r="B16" s="36" t="s">
        <v>12</v>
      </c>
      <c r="C16" s="37"/>
      <c r="D16" s="37"/>
      <c r="E16" s="38">
        <f>SUM(E12:E15)</f>
        <v>28424</v>
      </c>
      <c r="F16" s="38">
        <f>SUM(F12:F15)</f>
        <v>99135.75</v>
      </c>
      <c r="G16" s="38">
        <f>SUM(G12:G15)</f>
        <v>104092.5375</v>
      </c>
      <c r="H16" s="39">
        <f>SUM(H12:H15)</f>
        <v>109297.16437500001</v>
      </c>
    </row>
    <row r="17" spans="1:8" ht="18" customHeight="1">
      <c r="A17" s="17"/>
      <c r="B17" s="17"/>
      <c r="C17" s="17"/>
      <c r="D17" s="17"/>
      <c r="E17" s="40"/>
      <c r="F17" s="40"/>
      <c r="G17" s="40"/>
      <c r="H17" s="40"/>
    </row>
    <row r="18" spans="1:8" ht="18" customHeight="1" thickBot="1">
      <c r="A18" s="41" t="s">
        <v>13</v>
      </c>
      <c r="B18" s="12"/>
      <c r="C18" s="12"/>
      <c r="D18" s="17"/>
      <c r="E18" s="17"/>
      <c r="F18" s="17"/>
      <c r="G18" s="17"/>
      <c r="H18" s="17"/>
    </row>
    <row r="19" spans="1:8" ht="18" customHeight="1">
      <c r="A19" s="19" t="s">
        <v>7</v>
      </c>
      <c r="B19" s="20"/>
      <c r="C19" s="21" t="s">
        <v>8</v>
      </c>
      <c r="D19" s="21" t="s">
        <v>14</v>
      </c>
      <c r="E19" s="21">
        <v>2006</v>
      </c>
      <c r="F19" s="21">
        <v>2007</v>
      </c>
      <c r="G19" s="22">
        <v>2008</v>
      </c>
      <c r="H19" s="23">
        <v>2009</v>
      </c>
    </row>
    <row r="20" spans="1:8" ht="13.5">
      <c r="A20" s="24" t="s">
        <v>10</v>
      </c>
      <c r="B20" s="25"/>
      <c r="C20" s="26">
        <v>1451</v>
      </c>
      <c r="D20" s="42" t="s">
        <v>15</v>
      </c>
      <c r="E20" s="27">
        <v>28424</v>
      </c>
      <c r="F20" s="27">
        <f>(94415)*105%</f>
        <v>99135.75</v>
      </c>
      <c r="G20" s="27">
        <f>F20*105%</f>
        <v>104092.5375</v>
      </c>
      <c r="H20" s="27">
        <f>G20*105%</f>
        <v>109297.16437500001</v>
      </c>
    </row>
    <row r="21" spans="1:8" ht="18" customHeight="1">
      <c r="A21" s="24"/>
      <c r="B21" s="25"/>
      <c r="C21" s="29"/>
      <c r="D21" s="26"/>
      <c r="E21" s="43"/>
      <c r="F21" s="43"/>
      <c r="G21" s="44"/>
      <c r="H21" s="27"/>
    </row>
    <row r="22" spans="1:8" ht="18" customHeight="1">
      <c r="A22" s="24"/>
      <c r="B22" s="25"/>
      <c r="C22" s="29"/>
      <c r="D22" s="45"/>
      <c r="E22" s="43"/>
      <c r="F22" s="43"/>
      <c r="G22" s="44"/>
      <c r="H22" s="27"/>
    </row>
    <row r="23" spans="1:8" ht="18" customHeight="1">
      <c r="A23" s="24"/>
      <c r="B23" s="25"/>
      <c r="C23" s="33"/>
      <c r="D23" s="33"/>
      <c r="E23" s="46"/>
      <c r="F23" s="43"/>
      <c r="G23" s="44"/>
      <c r="H23" s="27"/>
    </row>
    <row r="24" spans="1:9" ht="18" customHeight="1" thickBot="1">
      <c r="A24" s="35"/>
      <c r="B24" s="36" t="s">
        <v>16</v>
      </c>
      <c r="C24" s="37"/>
      <c r="D24" s="37"/>
      <c r="E24" s="38">
        <f>SUM(E20:E23)</f>
        <v>28424</v>
      </c>
      <c r="F24" s="38">
        <f>SUM(F20:F23)</f>
        <v>99135.75</v>
      </c>
      <c r="G24" s="38">
        <f>SUM(G20:G23)</f>
        <v>104092.5375</v>
      </c>
      <c r="H24" s="39">
        <f>SUM(H20:H23)</f>
        <v>109297.16437500001</v>
      </c>
      <c r="I24" s="47"/>
    </row>
    <row r="25" spans="1:8" ht="18" customHeight="1">
      <c r="A25" s="17"/>
      <c r="B25" s="17"/>
      <c r="C25" s="17"/>
      <c r="D25" s="17"/>
      <c r="E25" s="40"/>
      <c r="F25" s="40"/>
      <c r="G25" s="40"/>
      <c r="H25" s="40"/>
    </row>
    <row r="26" spans="1:8" ht="18" customHeight="1" thickBot="1">
      <c r="A26" s="41" t="s">
        <v>17</v>
      </c>
      <c r="B26" s="12"/>
      <c r="C26" s="12"/>
      <c r="D26" s="12"/>
      <c r="E26" s="17"/>
      <c r="F26" s="17"/>
      <c r="G26" s="17"/>
      <c r="H26" s="17"/>
    </row>
    <row r="27" spans="1:10" ht="18" customHeight="1">
      <c r="A27" s="19"/>
      <c r="B27" s="20"/>
      <c r="C27" s="48"/>
      <c r="D27" s="49"/>
      <c r="E27" s="21">
        <v>2006</v>
      </c>
      <c r="F27" s="21">
        <v>2007</v>
      </c>
      <c r="G27" s="22">
        <v>2008</v>
      </c>
      <c r="H27" s="23">
        <v>2009</v>
      </c>
      <c r="I27" s="50"/>
      <c r="J27" s="50"/>
    </row>
    <row r="28" spans="1:10" ht="18" customHeight="1">
      <c r="A28" s="51" t="s">
        <v>18</v>
      </c>
      <c r="B28" s="28"/>
      <c r="C28" s="52"/>
      <c r="D28" s="53"/>
      <c r="E28" s="27">
        <v>28424</v>
      </c>
      <c r="F28" s="27">
        <f>F20</f>
        <v>99135.75</v>
      </c>
      <c r="G28" s="27">
        <f>G20</f>
        <v>104092.5375</v>
      </c>
      <c r="H28" s="27">
        <f>H20</f>
        <v>109297.16437500001</v>
      </c>
      <c r="I28" s="50"/>
      <c r="J28" s="50"/>
    </row>
    <row r="29" spans="1:10" ht="18" customHeight="1">
      <c r="A29" s="51" t="s">
        <v>19</v>
      </c>
      <c r="B29" s="28"/>
      <c r="C29" s="28"/>
      <c r="D29" s="25"/>
      <c r="E29" s="43"/>
      <c r="F29" s="43"/>
      <c r="G29" s="44"/>
      <c r="H29" s="27"/>
      <c r="I29" s="54"/>
      <c r="J29" s="54"/>
    </row>
    <row r="30" spans="1:10" ht="18" customHeight="1">
      <c r="A30" s="51" t="s">
        <v>20</v>
      </c>
      <c r="B30" s="28"/>
      <c r="C30" s="28"/>
      <c r="D30" s="25"/>
      <c r="E30" s="43"/>
      <c r="F30" s="43"/>
      <c r="G30" s="44"/>
      <c r="H30" s="27"/>
      <c r="I30" s="54"/>
      <c r="J30" s="54"/>
    </row>
    <row r="31" spans="1:8" ht="18" customHeight="1">
      <c r="A31" s="51" t="s">
        <v>21</v>
      </c>
      <c r="B31" s="28"/>
      <c r="C31" s="28"/>
      <c r="D31" s="25"/>
      <c r="E31" s="46"/>
      <c r="F31" s="43"/>
      <c r="G31" s="44"/>
      <c r="H31" s="27"/>
    </row>
    <row r="32" spans="1:10" ht="18" customHeight="1" thickBot="1">
      <c r="A32" s="35" t="s">
        <v>16</v>
      </c>
      <c r="B32" s="36"/>
      <c r="C32" s="36"/>
      <c r="D32" s="55"/>
      <c r="E32" s="38">
        <f>SUM(E28:E31)</f>
        <v>28424</v>
      </c>
      <c r="F32" s="38">
        <f>SUM(F28:F31)</f>
        <v>99135.75</v>
      </c>
      <c r="G32" s="38">
        <f>SUM(G28:G31)</f>
        <v>104092.5375</v>
      </c>
      <c r="H32" s="38">
        <f>SUM(H28:H31)</f>
        <v>109297.16437500001</v>
      </c>
      <c r="I32" s="56"/>
      <c r="J32" s="56"/>
    </row>
    <row r="33" spans="1:10" ht="18" customHeight="1">
      <c r="A33" s="18" t="s">
        <v>22</v>
      </c>
      <c r="B33" s="17"/>
      <c r="C33" s="17"/>
      <c r="D33" s="17"/>
      <c r="E33" s="40"/>
      <c r="F33" s="40"/>
      <c r="G33" s="40"/>
      <c r="H33" s="40"/>
      <c r="I33" s="56"/>
      <c r="J33" s="56"/>
    </row>
    <row r="34" spans="1:8" ht="33.75" customHeight="1">
      <c r="A34" s="61" t="s">
        <v>24</v>
      </c>
      <c r="B34" s="59"/>
      <c r="C34" s="59"/>
      <c r="D34" s="59"/>
      <c r="E34" s="59"/>
      <c r="F34" s="59"/>
      <c r="G34" s="59"/>
      <c r="H34" s="59"/>
    </row>
    <row r="35" ht="13.5">
      <c r="A35" s="57" t="s">
        <v>23</v>
      </c>
    </row>
  </sheetData>
  <mergeCells count="2">
    <mergeCell ref="A4:H4"/>
    <mergeCell ref="A34:H34"/>
  </mergeCells>
  <printOptions/>
  <pageMargins left="0.77" right="0.75" top="1" bottom="1" header="0.5" footer="0.5"/>
  <pageSetup fitToHeight="1" fitToWidth="1" horizontalDpi="600" verticalDpi="600" orientation="portrait" scale="76" r:id="rId1"/>
  <headerFooter alignWithMargins="0">
    <oddHeader>&amp;C&amp;A</oddHeader>
    <oddFooter>&amp;L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cp:lastPrinted>2006-05-23T00:16:51Z</cp:lastPrinted>
  <dcterms:created xsi:type="dcterms:W3CDTF">2006-05-16T21:58:46Z</dcterms:created>
  <dcterms:modified xsi:type="dcterms:W3CDTF">2006-05-26T20:15:34Z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