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<sst xmlns="http://schemas.openxmlformats.org/spreadsheetml/2006/main" count="14" uniqueCount="13">
  <si>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Central Base Expansion</t>
  </si>
  <si>
    <t>Power Distribution Headquarters</t>
  </si>
  <si>
    <t xml:space="preserve">Total </t>
  </si>
  <si>
    <t>Total 2002-2007</t>
  </si>
  <si>
    <t xml:space="preserve"> </t>
  </si>
  <si>
    <t xml:space="preserve"> Capital Project Expenditures Associated with Long-Lived Assets (2002-2007)</t>
  </si>
  <si>
    <t>Radio/AVL System Replacement</t>
  </si>
  <si>
    <t>Communications Center Relocation</t>
  </si>
  <si>
    <t>Total</t>
  </si>
  <si>
    <t>Currently Adopted Long-Lived Projects:</t>
  </si>
  <si>
    <t xml:space="preserve">Other projects in currently adopted CIP (2002-2007) which are under Council review (assumes approval by 2005):  </t>
  </si>
  <si>
    <t>Attachment 5</t>
  </si>
  <si>
    <t xml:space="preserve">Public Transportation Fund Capital Improvement Program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</si>
</sst>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4" fontId="0" fillId="0" borderId="0" xfId="17" applyAlignment="1">
      <alignment/>
    </xf>
    <xf numFmtId="165" fontId="0" fillId="0" borderId="0" xfId="17" applyNumberFormat="1" applyAlignment="1">
      <alignment/>
    </xf>
    <xf numFmtId="165" fontId="0" fillId="0" borderId="1" xfId="17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27.28125" style="0" customWidth="1"/>
    <col min="2" max="7" width="12.7109375" style="0" customWidth="1"/>
    <col min="8" max="8" width="1.421875" style="0" customWidth="1"/>
    <col min="9" max="9" width="13.57421875" style="0" customWidth="1"/>
  </cols>
  <sheetData>
    <row r="1" ht="15.75">
      <c r="A1" s="8" t="s">
        <v>11</v>
      </c>
    </row>
    <row r="2" ht="12.75">
      <c r="A2" t="s">
        <v>12</v>
      </c>
    </row>
    <row r="3" ht="12.75">
      <c r="A3" t="s">
        <v>5</v>
      </c>
    </row>
    <row r="4" ht="12.75">
      <c r="A4" t="s">
        <v>4</v>
      </c>
    </row>
    <row r="5" ht="12.75">
      <c r="A5" t="s">
        <v>9</v>
      </c>
    </row>
    <row r="6" spans="2:9" ht="12.75">
      <c r="B6" s="6">
        <v>2002</v>
      </c>
      <c r="C6" s="6">
        <v>2003</v>
      </c>
      <c r="D6" s="6">
        <v>2004</v>
      </c>
      <c r="E6" s="6">
        <v>2005</v>
      </c>
      <c r="F6" s="6">
        <v>2006</v>
      </c>
      <c r="G6" s="6">
        <v>2007</v>
      </c>
      <c r="H6" s="6"/>
      <c r="I6" s="6" t="s">
        <v>3</v>
      </c>
    </row>
    <row r="7" spans="1:9" ht="12.75">
      <c r="A7" t="s">
        <v>0</v>
      </c>
      <c r="B7" s="2">
        <v>22304985</v>
      </c>
      <c r="C7" s="2">
        <v>9951417</v>
      </c>
      <c r="D7" s="2">
        <v>19013591</v>
      </c>
      <c r="E7" s="2">
        <v>10183467</v>
      </c>
      <c r="F7" s="2">
        <v>2148016</v>
      </c>
      <c r="G7" s="2">
        <v>3631851</v>
      </c>
      <c r="I7" s="4">
        <f>SUM(B7:G7)</f>
        <v>67233327</v>
      </c>
    </row>
    <row r="8" spans="1:9" ht="12.75">
      <c r="A8" t="s">
        <v>1</v>
      </c>
      <c r="B8" s="3">
        <v>958759</v>
      </c>
      <c r="C8" s="3">
        <v>1535656</v>
      </c>
      <c r="D8" s="3">
        <v>4957650</v>
      </c>
      <c r="E8" s="3">
        <v>2199820</v>
      </c>
      <c r="F8" s="3">
        <v>0</v>
      </c>
      <c r="G8" s="3">
        <v>0</v>
      </c>
      <c r="I8" s="5">
        <f>SUM(B8:G8)</f>
        <v>9651885</v>
      </c>
    </row>
    <row r="9" spans="1:9" ht="12.75">
      <c r="A9" s="6" t="s">
        <v>2</v>
      </c>
      <c r="B9" s="2">
        <f aca="true" t="shared" si="0" ref="B9:G9">+B8+B7</f>
        <v>23263744</v>
      </c>
      <c r="C9" s="2">
        <f t="shared" si="0"/>
        <v>11487073</v>
      </c>
      <c r="D9" s="2">
        <f t="shared" si="0"/>
        <v>23971241</v>
      </c>
      <c r="E9" s="2">
        <f t="shared" si="0"/>
        <v>12383287</v>
      </c>
      <c r="F9" s="2">
        <f t="shared" si="0"/>
        <v>2148016</v>
      </c>
      <c r="G9" s="2">
        <f t="shared" si="0"/>
        <v>3631851</v>
      </c>
      <c r="I9" s="4">
        <f>+I8+I7</f>
        <v>76885212</v>
      </c>
    </row>
    <row r="12" ht="12.75">
      <c r="A12" t="s">
        <v>10</v>
      </c>
    </row>
    <row r="13" spans="2:9" ht="12.75">
      <c r="B13">
        <f>+B6</f>
        <v>2002</v>
      </c>
      <c r="C13">
        <f aca="true" t="shared" si="1" ref="C13:I13">+C6</f>
        <v>2003</v>
      </c>
      <c r="D13">
        <f t="shared" si="1"/>
        <v>2004</v>
      </c>
      <c r="E13">
        <f t="shared" si="1"/>
        <v>2005</v>
      </c>
      <c r="F13">
        <f t="shared" si="1"/>
        <v>2006</v>
      </c>
      <c r="G13">
        <f t="shared" si="1"/>
        <v>2007</v>
      </c>
      <c r="H13">
        <f t="shared" si="1"/>
        <v>0</v>
      </c>
      <c r="I13" t="str">
        <f t="shared" si="1"/>
        <v>Total 2002-2007</v>
      </c>
    </row>
    <row r="14" spans="1:9" ht="12.75">
      <c r="A14" t="s">
        <v>6</v>
      </c>
      <c r="E14" s="2">
        <v>19903030</v>
      </c>
      <c r="F14" s="2">
        <v>7363211.7</v>
      </c>
      <c r="G14" s="2"/>
      <c r="H14" s="2"/>
      <c r="I14" s="2">
        <f>SUM(B14:G14)</f>
        <v>27266241.7</v>
      </c>
    </row>
    <row r="15" spans="1:9" ht="12.75">
      <c r="A15" t="s">
        <v>7</v>
      </c>
      <c r="B15" s="7"/>
      <c r="C15" s="7"/>
      <c r="D15" s="7"/>
      <c r="E15" s="3">
        <v>7305250</v>
      </c>
      <c r="F15" s="3">
        <v>30000</v>
      </c>
      <c r="G15" s="3"/>
      <c r="H15" s="2"/>
      <c r="I15" s="3">
        <f>+SUM(B15:G15)</f>
        <v>7335250</v>
      </c>
    </row>
    <row r="16" spans="1:9" ht="12.75">
      <c r="A16" s="6" t="s">
        <v>8</v>
      </c>
      <c r="B16" s="1">
        <f>SUM(B14:B15)</f>
        <v>0</v>
      </c>
      <c r="C16" s="1">
        <f aca="true" t="shared" si="2" ref="C16:I16">SUM(C14:C15)</f>
        <v>0</v>
      </c>
      <c r="D16" s="1">
        <f t="shared" si="2"/>
        <v>0</v>
      </c>
      <c r="E16" s="2">
        <f t="shared" si="2"/>
        <v>27208280</v>
      </c>
      <c r="F16" s="2">
        <f t="shared" si="2"/>
        <v>7393211.7</v>
      </c>
      <c r="G16" s="2">
        <f t="shared" si="2"/>
        <v>0</v>
      </c>
      <c r="H16" s="2" t="s">
        <v>4</v>
      </c>
      <c r="I16" s="2">
        <f t="shared" si="2"/>
        <v>34601491.7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KrecklJ</dc:creator>
  <cp:keywords/>
  <dc:description/>
  <cp:lastModifiedBy>Janice Mansfield</cp:lastModifiedBy>
  <cp:lastPrinted>2004-04-25T19:50:44Z</cp:lastPrinted>
  <dcterms:created xsi:type="dcterms:W3CDTF">2004-04-23T19:11:40Z</dcterms:created>
  <dcterms:modified xsi:type="dcterms:W3CDTF">2004-04-26T19:06:06Z</dcterms:modified>
  <cp:category/>
  <cp:version/>
  <cp:contentType/>
  <cp:contentStatus/>
</cp:coreProperties>
</file>