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PSBBudgetSection/2025 Budget/07b_LegislationProduction/F0010-A14000-PSBPropertyTaxSunshine_V1/"/>
    </mc:Choice>
  </mc:AlternateContent>
  <xr:revisionPtr revIDLastSave="207" documentId="8_{58F07F17-320E-45CF-8E10-256D9916EA95}" xr6:coauthVersionLast="47" xr6:coauthVersionMax="47" xr10:uidLastSave="{4A20659A-E4D5-4FF3-8EAC-A65B9639D031}"/>
  <bookViews>
    <workbookView xWindow="-120" yWindow="-120" windowWidth="29040" windowHeight="15840" xr2:uid="{00000000-000D-0000-FFFF-FFFF00000000}"/>
  </bookViews>
  <sheets>
    <sheet name="Fiscal Note" sheetId="1" r:id="rId1"/>
  </sheets>
  <definedNames>
    <definedName name="_xlnm.Print_Area" localSheetId="0">'Fiscal Note'!$A$1:$G$53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 l="1"/>
  <c r="F40" i="1"/>
  <c r="F39" i="1"/>
  <c r="F38" i="1"/>
  <c r="F37" i="1"/>
  <c r="F36" i="1"/>
  <c r="F41" i="1"/>
  <c r="G41" i="1"/>
  <c r="G40" i="1"/>
  <c r="G39" i="1"/>
  <c r="G38" i="1"/>
  <c r="G37" i="1"/>
  <c r="G36" i="1"/>
  <c r="E19" i="1"/>
  <c r="F31" i="1" l="1"/>
  <c r="G31" i="1"/>
  <c r="E31" i="1"/>
  <c r="F25" i="1"/>
  <c r="G25" i="1"/>
  <c r="E25" i="1"/>
  <c r="F19"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Reich, David</author>
  </authors>
  <commentList>
    <comment ref="B36" authorId="0" shapeId="0" xr:uid="{00000000-0006-0000-0000-000002000000}">
      <text>
        <r>
          <rPr>
            <b/>
            <sz val="9"/>
            <color indexed="81"/>
            <rFont val="Tahoma"/>
            <charset val="1"/>
          </rPr>
          <t>Reich, David:</t>
        </r>
        <r>
          <rPr>
            <sz val="9"/>
            <color indexed="81"/>
            <rFont val="Tahoma"/>
            <charset val="1"/>
          </rPr>
          <t xml:space="preserve">
subtracts out the ICRI 
levy. </t>
        </r>
      </text>
    </comment>
  </commentList>
</comments>
</file>

<file path=xl/sharedStrings.xml><?xml version="1.0" encoding="utf-8"?>
<sst xmlns="http://schemas.openxmlformats.org/spreadsheetml/2006/main" count="72" uniqueCount="54">
  <si>
    <t>2025 FISCAL NOTE</t>
  </si>
  <si>
    <t xml:space="preserve">Ordinance/Motion:  </t>
  </si>
  <si>
    <t xml:space="preserve">Title: 2025 Property Tax Sunshine Ordinance </t>
  </si>
  <si>
    <t>Affected Agency and/or Agencies:  General Fund Departments, DNRP, DPH, DCHS, KCIT, DLS, METRO</t>
  </si>
  <si>
    <t>Note Prepared By:  T.J. Stutman, 9/16/24</t>
  </si>
  <si>
    <t xml:space="preserve">  Impact of the above legislation on the fiscal affairs of King County is estimated to be: </t>
  </si>
  <si>
    <t>Revenue to:</t>
  </si>
  <si>
    <t>Fund/Agency</t>
  </si>
  <si>
    <t>Fund Code</t>
  </si>
  <si>
    <t>Revenue Source</t>
  </si>
  <si>
    <t>2026-2027</t>
  </si>
  <si>
    <t>2028-2029</t>
  </si>
  <si>
    <r>
      <t>Regular Levy Agencies</t>
    </r>
    <r>
      <rPr>
        <vertAlign val="superscript"/>
        <sz val="10.5"/>
        <rFont val="Univers"/>
      </rPr>
      <t>2</t>
    </r>
  </si>
  <si>
    <t>Multiple</t>
  </si>
  <si>
    <t>Property Tax</t>
  </si>
  <si>
    <t>Transit</t>
  </si>
  <si>
    <t>Roads</t>
  </si>
  <si>
    <t>Conservation Futures</t>
  </si>
  <si>
    <t>Emergency Medical Services</t>
  </si>
  <si>
    <t>Marine</t>
  </si>
  <si>
    <t>County Hospital</t>
  </si>
  <si>
    <t>xxxx</t>
  </si>
  <si>
    <t xml:space="preserve">TOTAL </t>
  </si>
  <si>
    <t>Expenditures from:</t>
  </si>
  <si>
    <t>Department</t>
  </si>
  <si>
    <t>2023-2024</t>
  </si>
  <si>
    <t>2025-2026</t>
  </si>
  <si>
    <t>2027-2028</t>
  </si>
  <si>
    <t>TOTAL</t>
  </si>
  <si>
    <t>Expenditures by Categories</t>
  </si>
  <si>
    <t>Assumptions:</t>
  </si>
  <si>
    <t>The property tax legislation and levy certification ordinance will be transmitted concurrently.
2025 totals are based on the property tax forecast adopted by the Forecast Council in August. These figures are included in the Property Tax Ordinance as the Estimated Total Levy.</t>
  </si>
  <si>
    <t>Title</t>
  </si>
  <si>
    <t>RCW 84.55 levy value</t>
  </si>
  <si>
    <t xml:space="preserve">Limit Factor multiplied by RCW 84.55 value </t>
  </si>
  <si>
    <t>2024 levy</t>
  </si>
  <si>
    <t>2025 Forecasted Levy</t>
  </si>
  <si>
    <t>Difference</t>
  </si>
  <si>
    <t>% diff</t>
  </si>
  <si>
    <t>Regular Levy</t>
  </si>
  <si>
    <t>CF</t>
  </si>
  <si>
    <t>EMS</t>
  </si>
  <si>
    <t>Marine levy</t>
  </si>
  <si>
    <t>N/A</t>
  </si>
  <si>
    <r>
      <rPr>
        <vertAlign val="superscript"/>
        <sz val="10.5"/>
        <color indexed="8"/>
        <rFont val="Univers"/>
      </rPr>
      <t>2</t>
    </r>
    <r>
      <rPr>
        <sz val="10.5"/>
        <color indexed="8"/>
        <rFont val="Univers"/>
      </rPr>
      <t xml:space="preserve"> Components of Regular Levy</t>
    </r>
  </si>
  <si>
    <t>Current Expense</t>
  </si>
  <si>
    <t>Developmental Disabilities &amp; Mental Health</t>
  </si>
  <si>
    <t>Veterans</t>
  </si>
  <si>
    <t>Parks</t>
  </si>
  <si>
    <t>Veterans, Seniors and Human Services</t>
  </si>
  <si>
    <t>Best Start for Kids</t>
  </si>
  <si>
    <t>Crises Care Centers</t>
  </si>
  <si>
    <t>Total Regular Levy</t>
  </si>
  <si>
    <t>Note Reviewed By:  Aaron Rubardt, 9/16/24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</si>
</sst>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00"/>
    <numFmt numFmtId="165" formatCode="_(* #,##0_);_(* \(#,##0\);_(* &quot;-&quot;??_);_(@_)"/>
    <numFmt numFmtId="166" formatCode="&quot;$&quot;#,##0"/>
    <numFmt numFmtId="167" formatCode="_(&quot;$&quot;* #,##0_);_(&quot;$&quot;* \(#,##0\);_(&quot;$&quot;* &quot;-&quot;??_);_(@_)"/>
  </numFmts>
  <fonts count="22" x14ac:knownFonts="1">
    <font>
      <sz val="10"/>
      <name val="Arial"/>
    </font>
    <font>
      <sz val="10"/>
      <name val="Arial"/>
      <family val="2"/>
    </font>
    <font>
      <sz val="10.5"/>
      <name val="Univers"/>
      <family val="2"/>
    </font>
    <font>
      <sz val="8"/>
      <name val="Univers"/>
      <family val="2"/>
    </font>
    <font>
      <b/>
      <sz val="10.5"/>
      <name val="Univers"/>
    </font>
    <font>
      <b/>
      <sz val="12"/>
      <name val="Univers"/>
      <family val="2"/>
    </font>
    <font>
      <i/>
      <u/>
      <sz val="10"/>
      <name val="Univers"/>
      <family val="2"/>
    </font>
    <font>
      <sz val="10.5"/>
      <name val="Univers"/>
    </font>
    <font>
      <sz val="10.5"/>
      <name val="Arial"/>
      <family val="2"/>
    </font>
    <font>
      <sz val="10.5"/>
      <color indexed="8"/>
      <name val="Univers"/>
    </font>
    <font>
      <vertAlign val="superscript"/>
      <sz val="10.5"/>
      <color indexed="8"/>
      <name val="Univers"/>
    </font>
    <font>
      <vertAlign val="superscript"/>
      <sz val="10.5"/>
      <name val="Univers"/>
    </font>
    <font>
      <sz val="9"/>
      <color indexed="81"/>
      <name val="Tahoma"/>
      <charset val="1"/>
    </font>
    <font>
      <b/>
      <sz val="9"/>
      <color indexed="81"/>
      <name val="Tahoma"/>
      <charset val="1"/>
    </font>
    <font>
      <b/>
      <sz val="10.5"/>
      <color theme="1"/>
      <name val="Univers"/>
    </font>
    <font>
      <sz val="10.5"/>
      <color theme="1"/>
      <name val="Univers"/>
    </font>
    <font>
      <sz val="11"/>
      <name val="Calibri"/>
      <family val="2"/>
    </font>
    <font>
      <sz val="10.5"/>
      <color theme="1"/>
      <name val="Univers"/>
      <family val="2"/>
    </font>
    <font>
      <sz val="10"/>
      <name val="Arial"/>
    </font>
    <font>
      <sz val="10.5"/>
      <color rgb="FF000000"/>
      <name val="Univers"/>
      <family val="2"/>
    </font>
    <font>
      <b/>
      <sz val="10.5"/>
      <color theme="1"/>
      <name val="Univers"/>
      <family val="2"/>
    </font>
    <font>
      <sz val="11"/>
      <name val="Calibri"/>
      <family val="2"/>
      <scheme val="minor"/>
    </font>
  </fonts>
  <fills count="2">
    <fill>
      <patternFill patternType="none"/>
    </fill>
    <fill>
      <patternFill patternType="gray125"/>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44" fontId="18" fillId="0" borderId="0" applyFont="0" applyFill="0" applyBorder="0" applyAlignment="0" applyProtection="0"/>
  </cellStyleXfs>
  <cellXfs count="100">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0" xfId="0" applyNumberFormat="1" applyFont="1"/>
    <xf numFmtId="0" fontId="2" fillId="0" borderId="10" xfId="0" applyFont="1" applyBorder="1"/>
    <xf numFmtId="0" fontId="0" fillId="0" borderId="0" xfId="0" applyBorder="1"/>
    <xf numFmtId="3" fontId="0" fillId="0" borderId="0" xfId="0" applyNumberFormat="1"/>
    <xf numFmtId="0" fontId="3" fillId="0" borderId="0" xfId="0" applyFont="1" applyAlignment="1">
      <alignment horizontal="left"/>
    </xf>
    <xf numFmtId="0" fontId="2" fillId="0" borderId="11" xfId="0" applyFont="1" applyBorder="1"/>
    <xf numFmtId="0" fontId="2" fillId="0" borderId="12" xfId="0" applyFont="1" applyBorder="1"/>
    <xf numFmtId="0" fontId="2" fillId="0" borderId="13" xfId="0" applyFont="1" applyBorder="1" applyAlignment="1">
      <alignment horizontal="center"/>
    </xf>
    <xf numFmtId="0" fontId="2" fillId="0" borderId="14" xfId="0" applyFont="1" applyBorder="1"/>
    <xf numFmtId="3" fontId="2" fillId="0" borderId="15" xfId="0" applyNumberFormat="1" applyFont="1" applyBorder="1"/>
    <xf numFmtId="3" fontId="2" fillId="0" borderId="15" xfId="0" applyNumberFormat="1" applyFont="1" applyBorder="1" applyAlignment="1">
      <alignment horizontal="right"/>
    </xf>
    <xf numFmtId="0" fontId="2" fillId="0" borderId="16" xfId="0" applyFont="1" applyBorder="1"/>
    <xf numFmtId="0" fontId="2" fillId="0" borderId="17" xfId="0" applyFont="1" applyBorder="1"/>
    <xf numFmtId="0" fontId="2" fillId="0" borderId="18" xfId="0" applyFont="1" applyBorder="1"/>
    <xf numFmtId="0" fontId="2" fillId="0" borderId="12" xfId="0" applyFont="1" applyBorder="1" applyAlignment="1">
      <alignment horizontal="center"/>
    </xf>
    <xf numFmtId="0" fontId="2" fillId="0" borderId="19" xfId="0" applyFont="1" applyBorder="1" applyAlignment="1">
      <alignment horizontal="center"/>
    </xf>
    <xf numFmtId="0" fontId="2" fillId="0" borderId="20" xfId="0" applyFont="1" applyBorder="1"/>
    <xf numFmtId="0" fontId="4" fillId="0" borderId="0" xfId="0" applyFont="1" applyBorder="1"/>
    <xf numFmtId="0" fontId="4" fillId="0" borderId="0" xfId="0" applyFont="1"/>
    <xf numFmtId="0" fontId="2" fillId="0" borderId="21" xfId="0" applyFont="1" applyBorder="1"/>
    <xf numFmtId="0" fontId="2" fillId="0" borderId="22" xfId="0" applyFont="1" applyBorder="1"/>
    <xf numFmtId="0" fontId="2" fillId="0" borderId="23" xfId="0" applyFont="1" applyBorder="1"/>
    <xf numFmtId="3" fontId="2" fillId="0" borderId="24" xfId="0" applyNumberFormat="1" applyFont="1" applyBorder="1"/>
    <xf numFmtId="3" fontId="2" fillId="0" borderId="25" xfId="0" applyNumberFormat="1" applyFont="1" applyBorder="1"/>
    <xf numFmtId="3" fontId="2" fillId="0" borderId="0" xfId="0" applyNumberFormat="1" applyFont="1" applyBorder="1"/>
    <xf numFmtId="0" fontId="6" fillId="0" borderId="15" xfId="0" applyFont="1" applyBorder="1" applyAlignment="1">
      <alignment horizontal="center"/>
    </xf>
    <xf numFmtId="3" fontId="4" fillId="0" borderId="18" xfId="0" applyNumberFormat="1" applyFont="1" applyBorder="1"/>
    <xf numFmtId="0" fontId="2" fillId="0" borderId="13" xfId="0" applyFont="1" applyBorder="1" applyAlignment="1">
      <alignment horizontal="center" wrapText="1"/>
    </xf>
    <xf numFmtId="3" fontId="4" fillId="0" borderId="26" xfId="0" applyNumberFormat="1" applyFont="1" applyBorder="1"/>
    <xf numFmtId="0" fontId="2" fillId="0" borderId="18" xfId="0" applyFont="1" applyBorder="1" applyAlignment="1">
      <alignment horizontal="center"/>
    </xf>
    <xf numFmtId="0" fontId="8" fillId="0" borderId="0" xfId="0" applyFont="1" applyFill="1"/>
    <xf numFmtId="0" fontId="2" fillId="0" borderId="0" xfId="0" applyFont="1" applyFill="1" applyBorder="1" applyAlignment="1">
      <alignment horizontal="left"/>
    </xf>
    <xf numFmtId="0" fontId="8" fillId="0" borderId="0" xfId="0" applyFont="1" applyFill="1" applyBorder="1"/>
    <xf numFmtId="167" fontId="8" fillId="0" borderId="0" xfId="0" applyNumberFormat="1" applyFont="1" applyFill="1"/>
    <xf numFmtId="167" fontId="0" fillId="0" borderId="0" xfId="0" applyNumberFormat="1"/>
    <xf numFmtId="166" fontId="0" fillId="0" borderId="0" xfId="0" applyNumberFormat="1" applyAlignment="1">
      <alignment horizontal="center"/>
    </xf>
    <xf numFmtId="0" fontId="0" fillId="0" borderId="0" xfId="0" applyAlignment="1">
      <alignment horizontal="center"/>
    </xf>
    <xf numFmtId="0" fontId="0" fillId="0" borderId="0" xfId="0" applyFill="1"/>
    <xf numFmtId="0" fontId="0" fillId="0" borderId="0" xfId="0" applyFill="1" applyAlignment="1">
      <alignment horizontal="center"/>
    </xf>
    <xf numFmtId="166" fontId="0" fillId="0" borderId="0" xfId="0" applyNumberFormat="1" applyBorder="1" applyAlignment="1">
      <alignment horizontal="center"/>
    </xf>
    <xf numFmtId="0" fontId="0" fillId="0" borderId="0" xfId="0" applyBorder="1" applyAlignment="1">
      <alignment horizontal="center"/>
    </xf>
    <xf numFmtId="0" fontId="16" fillId="0" borderId="0" xfId="0" applyFont="1" applyBorder="1" applyAlignment="1">
      <alignment vertical="center"/>
    </xf>
    <xf numFmtId="166" fontId="0" fillId="0" borderId="0" xfId="0" applyNumberFormat="1" applyFill="1" applyAlignment="1">
      <alignment horizontal="center"/>
    </xf>
    <xf numFmtId="166" fontId="0" fillId="0" borderId="0" xfId="0" applyNumberFormat="1" applyFill="1" applyBorder="1"/>
    <xf numFmtId="0" fontId="2" fillId="0" borderId="27" xfId="0" applyFont="1" applyBorder="1" applyAlignment="1">
      <alignment horizontal="center"/>
    </xf>
    <xf numFmtId="0" fontId="6" fillId="0" borderId="27" xfId="0" applyFont="1" applyBorder="1" applyAlignment="1">
      <alignment horizontal="center"/>
    </xf>
    <xf numFmtId="164" fontId="2" fillId="0" borderId="27" xfId="0" applyNumberFormat="1" applyFont="1" applyBorder="1" applyAlignment="1">
      <alignment horizontal="center"/>
    </xf>
    <xf numFmtId="3" fontId="2" fillId="0" borderId="27" xfId="0" applyNumberFormat="1" applyFont="1" applyBorder="1"/>
    <xf numFmtId="3" fontId="2" fillId="0" borderId="27" xfId="0" applyNumberFormat="1" applyFont="1" applyBorder="1" applyAlignment="1">
      <alignment horizontal="right"/>
    </xf>
    <xf numFmtId="0" fontId="2" fillId="0" borderId="27" xfId="0" applyFont="1" applyBorder="1"/>
    <xf numFmtId="165" fontId="2" fillId="0" borderId="27" xfId="1" applyNumberFormat="1" applyFont="1" applyBorder="1"/>
    <xf numFmtId="0" fontId="14" fillId="0" borderId="27" xfId="0" applyFont="1" applyFill="1" applyBorder="1" applyAlignment="1">
      <alignment wrapText="1"/>
    </xf>
    <xf numFmtId="0" fontId="14" fillId="0" borderId="27" xfId="0" applyFont="1" applyFill="1" applyBorder="1" applyAlignment="1">
      <alignment horizontal="center" wrapText="1"/>
    </xf>
    <xf numFmtId="0" fontId="7" fillId="0" borderId="27" xfId="0" applyFont="1" applyFill="1" applyBorder="1"/>
    <xf numFmtId="0" fontId="15" fillId="0" borderId="27" xfId="0" applyFont="1" applyFill="1" applyBorder="1" applyAlignment="1"/>
    <xf numFmtId="0" fontId="17" fillId="0" borderId="27" xfId="0" applyFont="1" applyFill="1" applyBorder="1" applyAlignment="1">
      <alignment horizontal="center" wrapText="1"/>
    </xf>
    <xf numFmtId="6" fontId="0" fillId="0" borderId="0" xfId="0" applyNumberFormat="1"/>
    <xf numFmtId="6" fontId="16" fillId="0" borderId="27" xfId="0" applyNumberFormat="1" applyFont="1" applyBorder="1" applyAlignment="1">
      <alignment horizontal="center"/>
    </xf>
    <xf numFmtId="6" fontId="2" fillId="0" borderId="27" xfId="0" applyNumberFormat="1" applyFont="1" applyBorder="1" applyAlignment="1">
      <alignment horizontal="center"/>
    </xf>
    <xf numFmtId="0" fontId="19" fillId="0" borderId="4" xfId="0" applyFont="1" applyBorder="1" applyAlignment="1">
      <alignment horizontal="left"/>
    </xf>
    <xf numFmtId="0" fontId="20" fillId="0" borderId="27" xfId="0" applyFont="1" applyFill="1" applyBorder="1" applyAlignment="1">
      <alignment horizontal="center" wrapText="1"/>
    </xf>
    <xf numFmtId="10" fontId="21" fillId="0" borderId="27" xfId="0" applyNumberFormat="1" applyFont="1" applyBorder="1" applyAlignment="1">
      <alignment horizontal="center"/>
    </xf>
    <xf numFmtId="166" fontId="2" fillId="0" borderId="18" xfId="2" applyNumberFormat="1" applyFont="1" applyBorder="1" applyAlignment="1">
      <alignment horizontal="center"/>
    </xf>
    <xf numFmtId="164" fontId="2" fillId="0" borderId="24" xfId="0" applyNumberFormat="1" applyFont="1" applyBorder="1" applyAlignment="1">
      <alignment horizontal="center"/>
    </xf>
    <xf numFmtId="0" fontId="2" fillId="0" borderId="24" xfId="0" applyFont="1" applyBorder="1" applyAlignment="1">
      <alignment horizontal="center"/>
    </xf>
    <xf numFmtId="6" fontId="2" fillId="0" borderId="24" xfId="0" applyNumberFormat="1" applyFont="1" applyBorder="1" applyAlignment="1">
      <alignment horizontal="center"/>
    </xf>
    <xf numFmtId="3" fontId="2" fillId="0" borderId="24" xfId="0" applyNumberFormat="1" applyFont="1" applyBorder="1" applyAlignment="1">
      <alignment horizontal="right"/>
    </xf>
    <xf numFmtId="3" fontId="2" fillId="0" borderId="25" xfId="0" applyNumberFormat="1" applyFont="1" applyBorder="1" applyAlignment="1">
      <alignment horizontal="right"/>
    </xf>
    <xf numFmtId="6" fontId="1" fillId="0" borderId="27" xfId="0" applyNumberFormat="1" applyFont="1" applyFill="1" applyBorder="1" applyAlignment="1"/>
    <xf numFmtId="166" fontId="2" fillId="0" borderId="0" xfId="2" applyNumberFormat="1" applyFont="1" applyBorder="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center"/>
    </xf>
    <xf numFmtId="166" fontId="21" fillId="0" borderId="0" xfId="0" applyNumberFormat="1" applyFont="1" applyAlignment="1"/>
    <xf numFmtId="166" fontId="21" fillId="0" borderId="0" xfId="0" applyNumberFormat="1" applyFont="1" applyBorder="1" applyAlignment="1"/>
    <xf numFmtId="166" fontId="21" fillId="0" borderId="0" xfId="0" applyNumberFormat="1" applyFont="1" applyFill="1" applyBorder="1" applyAlignment="1">
      <alignment vertical="center"/>
    </xf>
    <xf numFmtId="0" fontId="21" fillId="0" borderId="0" xfId="0" applyFont="1" applyFill="1"/>
    <xf numFmtId="166" fontId="21" fillId="0" borderId="0" xfId="0" applyNumberFormat="1" applyFont="1" applyFill="1" applyAlignment="1">
      <alignment horizontal="center"/>
    </xf>
    <xf numFmtId="166" fontId="21" fillId="0" borderId="0" xfId="0" applyNumberFormat="1" applyFont="1" applyFill="1" applyBorder="1" applyAlignment="1"/>
    <xf numFmtId="0" fontId="21" fillId="0" borderId="0" xfId="0" applyFont="1" applyFill="1" applyBorder="1" applyAlignment="1">
      <alignment horizontal="left"/>
    </xf>
    <xf numFmtId="166" fontId="1" fillId="0" borderId="27" xfId="0" applyNumberFormat="1" applyFont="1" applyBorder="1" applyAlignment="1">
      <alignment horizontal="right"/>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tabSelected="1" zoomScaleNormal="100" workbookViewId="0">
      <selection activeCell="A8" sqref="A8"/>
    </sheetView>
  </sheetViews>
  <sheetFormatPr defaultRowHeight="12.5" x14ac:dyDescent="0.25"/>
  <cols>
    <col min="1" max="2" width="16" customWidth="1"/>
    <col min="3" max="3" width="14.81640625" customWidth="1"/>
    <col min="4" max="4" width="17" customWidth="1"/>
    <col min="5" max="5" width="16.7265625" customWidth="1"/>
    <col min="6" max="7" width="14.81640625" customWidth="1"/>
    <col min="8" max="8" width="20.7265625" customWidth="1"/>
  </cols>
  <sheetData>
    <row r="1" spans="1:9" ht="14.5" customHeight="1" x14ac:dyDescent="0.35">
      <c r="A1" s="91" t="s">
        <v>0</v>
      </c>
      <c r="B1" s="91"/>
      <c r="C1" s="91"/>
      <c r="D1" s="91"/>
      <c r="E1" s="91"/>
      <c r="F1" s="91"/>
      <c r="G1" s="91"/>
      <c r="H1" s="1"/>
      <c r="I1" s="1"/>
    </row>
    <row r="2" spans="1:9" ht="14" thickBot="1" x14ac:dyDescent="0.35">
      <c r="A2" s="23"/>
      <c r="B2" s="2"/>
      <c r="C2" s="2"/>
      <c r="D2" s="2"/>
      <c r="E2" s="2"/>
      <c r="F2" s="2"/>
      <c r="G2" s="2"/>
      <c r="H2" s="3"/>
    </row>
    <row r="3" spans="1:9" ht="18" customHeight="1" thickTop="1" x14ac:dyDescent="0.3">
      <c r="A3" s="4" t="s">
        <v>1</v>
      </c>
      <c r="B3" s="5"/>
      <c r="C3" s="6"/>
      <c r="D3" s="6"/>
      <c r="E3" s="6"/>
      <c r="F3" s="6"/>
      <c r="G3" s="7"/>
      <c r="H3" s="3"/>
    </row>
    <row r="4" spans="1:9" ht="18" customHeight="1" x14ac:dyDescent="0.3">
      <c r="A4" s="78" t="s">
        <v>2</v>
      </c>
      <c r="B4" s="8"/>
      <c r="C4" s="9"/>
      <c r="D4" s="9"/>
      <c r="E4" s="9"/>
      <c r="F4" s="9"/>
      <c r="G4" s="10"/>
      <c r="H4" s="3"/>
    </row>
    <row r="5" spans="1:9" ht="18" customHeight="1" x14ac:dyDescent="0.3">
      <c r="A5" s="11" t="s">
        <v>3</v>
      </c>
      <c r="B5" s="12"/>
      <c r="C5" s="12"/>
      <c r="D5" s="12"/>
      <c r="E5" s="12"/>
      <c r="F5" s="12"/>
      <c r="G5" s="13"/>
    </row>
    <row r="6" spans="1:9" ht="18" customHeight="1" x14ac:dyDescent="0.3">
      <c r="A6" s="11" t="s">
        <v>4</v>
      </c>
      <c r="B6" s="12"/>
      <c r="C6" s="12"/>
      <c r="D6" s="12"/>
      <c r="E6" s="12"/>
      <c r="F6" s="12"/>
      <c r="G6" s="13"/>
    </row>
    <row r="7" spans="1:9" ht="18" customHeight="1" thickBot="1" x14ac:dyDescent="0.35">
      <c r="A7" s="14" t="s">
        <v>53</v>
      </c>
      <c r="B7" s="15"/>
      <c r="C7" s="15"/>
      <c r="D7" s="15"/>
      <c r="E7" s="15"/>
      <c r="F7" s="15"/>
      <c r="G7" s="16"/>
    </row>
    <row r="8" spans="1:9" ht="18" customHeight="1" thickTop="1" x14ac:dyDescent="0.3">
      <c r="A8" s="17"/>
      <c r="C8" s="17"/>
      <c r="D8" s="12"/>
      <c r="E8" s="12"/>
      <c r="F8" s="12"/>
      <c r="G8" s="12"/>
    </row>
    <row r="9" spans="1:9" ht="18" customHeight="1" x14ac:dyDescent="0.3">
      <c r="A9" s="12" t="s">
        <v>5</v>
      </c>
      <c r="C9" s="17"/>
      <c r="D9" s="17"/>
      <c r="E9" s="17"/>
      <c r="F9" s="17"/>
      <c r="G9" s="17"/>
    </row>
    <row r="10" spans="1:9" ht="18" customHeight="1" thickBot="1" x14ac:dyDescent="0.35">
      <c r="A10" s="37" t="s">
        <v>6</v>
      </c>
      <c r="B10" s="12"/>
      <c r="C10" s="17"/>
      <c r="D10" s="17"/>
      <c r="E10" s="17"/>
      <c r="F10" s="17"/>
      <c r="G10" s="17"/>
    </row>
    <row r="11" spans="1:9" ht="13.5" x14ac:dyDescent="0.3">
      <c r="A11" s="24" t="s">
        <v>7</v>
      </c>
      <c r="B11" s="25"/>
      <c r="C11" s="46" t="s">
        <v>8</v>
      </c>
      <c r="D11" s="46" t="s">
        <v>9</v>
      </c>
      <c r="E11" s="26">
        <v>2025</v>
      </c>
      <c r="F11" s="26" t="s">
        <v>10</v>
      </c>
      <c r="G11" s="26" t="s">
        <v>11</v>
      </c>
    </row>
    <row r="12" spans="1:9" ht="18" customHeight="1" x14ac:dyDescent="0.3">
      <c r="A12" s="27" t="s">
        <v>12</v>
      </c>
      <c r="B12" s="18"/>
      <c r="C12" s="63" t="s">
        <v>13</v>
      </c>
      <c r="D12" s="63" t="s">
        <v>14</v>
      </c>
      <c r="E12" s="77">
        <v>975019002.66240573</v>
      </c>
      <c r="F12" s="64"/>
      <c r="G12" s="44"/>
    </row>
    <row r="13" spans="1:9" ht="18" customHeight="1" x14ac:dyDescent="0.3">
      <c r="A13" s="27" t="s">
        <v>15</v>
      </c>
      <c r="B13" s="18"/>
      <c r="C13" s="63">
        <v>4640</v>
      </c>
      <c r="D13" s="63" t="s">
        <v>14</v>
      </c>
      <c r="E13" s="77">
        <v>34150903.924813226</v>
      </c>
      <c r="F13" s="64"/>
      <c r="G13" s="44"/>
    </row>
    <row r="14" spans="1:9" ht="18" customHeight="1" x14ac:dyDescent="0.3">
      <c r="A14" s="27" t="s">
        <v>16</v>
      </c>
      <c r="B14" s="18"/>
      <c r="C14" s="63">
        <v>1030</v>
      </c>
      <c r="D14" s="63" t="s">
        <v>14</v>
      </c>
      <c r="E14" s="77">
        <v>101968221.49839026</v>
      </c>
      <c r="F14" s="64"/>
      <c r="G14" s="44"/>
    </row>
    <row r="15" spans="1:9" ht="18" customHeight="1" x14ac:dyDescent="0.3">
      <c r="A15" s="27" t="s">
        <v>17</v>
      </c>
      <c r="B15" s="18"/>
      <c r="C15" s="65">
        <v>3151</v>
      </c>
      <c r="D15" s="63" t="s">
        <v>14</v>
      </c>
      <c r="E15" s="77">
        <v>54617240.877369396</v>
      </c>
      <c r="F15" s="66"/>
      <c r="G15" s="28"/>
    </row>
    <row r="16" spans="1:9" ht="18" customHeight="1" x14ac:dyDescent="0.3">
      <c r="A16" s="27" t="s">
        <v>18</v>
      </c>
      <c r="B16" s="18"/>
      <c r="C16" s="65">
        <v>1190</v>
      </c>
      <c r="D16" s="63" t="s">
        <v>14</v>
      </c>
      <c r="E16" s="77">
        <v>191824562.568629</v>
      </c>
      <c r="F16" s="66"/>
      <c r="G16" s="28"/>
    </row>
    <row r="17" spans="1:9" ht="18" customHeight="1" x14ac:dyDescent="0.3">
      <c r="A17" s="27" t="s">
        <v>19</v>
      </c>
      <c r="B17" s="18"/>
      <c r="C17" s="65">
        <v>4591</v>
      </c>
      <c r="D17" s="63" t="s">
        <v>14</v>
      </c>
      <c r="E17" s="77">
        <v>7155760.8399999999</v>
      </c>
      <c r="F17" s="67"/>
      <c r="G17" s="29"/>
    </row>
    <row r="18" spans="1:9" ht="18" customHeight="1" x14ac:dyDescent="0.3">
      <c r="A18" s="38" t="s">
        <v>20</v>
      </c>
      <c r="B18" s="39"/>
      <c r="C18" s="82" t="s">
        <v>21</v>
      </c>
      <c r="D18" s="83" t="s">
        <v>14</v>
      </c>
      <c r="E18" s="84">
        <v>74619885</v>
      </c>
      <c r="F18" s="85"/>
      <c r="G18" s="86"/>
    </row>
    <row r="19" spans="1:9" ht="18" customHeight="1" thickBot="1" x14ac:dyDescent="0.35">
      <c r="A19" s="30"/>
      <c r="B19" s="31" t="s">
        <v>22</v>
      </c>
      <c r="C19" s="48"/>
      <c r="D19" s="32"/>
      <c r="E19" s="81">
        <f>SUM(E12:E18)</f>
        <v>1439355577.3716075</v>
      </c>
      <c r="F19" s="45">
        <f>SUM(F12:F17)</f>
        <v>0</v>
      </c>
      <c r="G19" s="47">
        <f>SUM(G12:G17)</f>
        <v>0</v>
      </c>
    </row>
    <row r="20" spans="1:9" ht="18" customHeight="1" x14ac:dyDescent="0.3">
      <c r="A20" s="17"/>
      <c r="B20" s="17"/>
      <c r="C20" s="17"/>
      <c r="D20" s="17"/>
      <c r="E20" s="19"/>
      <c r="F20" s="19"/>
      <c r="G20" s="19"/>
    </row>
    <row r="21" spans="1:9" ht="18" customHeight="1" thickBot="1" x14ac:dyDescent="0.35">
      <c r="A21" s="36" t="s">
        <v>23</v>
      </c>
      <c r="B21" s="12"/>
      <c r="C21" s="12"/>
      <c r="D21" s="17"/>
      <c r="E21" s="17"/>
      <c r="F21" s="17"/>
      <c r="G21" s="17"/>
    </row>
    <row r="22" spans="1:9" ht="13.5" x14ac:dyDescent="0.3">
      <c r="A22" s="24" t="s">
        <v>7</v>
      </c>
      <c r="B22" s="25"/>
      <c r="C22" s="46" t="s">
        <v>8</v>
      </c>
      <c r="D22" s="26" t="s">
        <v>24</v>
      </c>
      <c r="E22" s="26" t="s">
        <v>25</v>
      </c>
      <c r="F22" s="26" t="s">
        <v>26</v>
      </c>
      <c r="G22" s="26" t="s">
        <v>27</v>
      </c>
    </row>
    <row r="23" spans="1:9" ht="18" customHeight="1" x14ac:dyDescent="0.3">
      <c r="A23" s="27"/>
      <c r="B23" s="20"/>
      <c r="C23" s="63"/>
      <c r="D23" s="63"/>
      <c r="E23" s="64"/>
      <c r="F23" s="64"/>
      <c r="G23" s="44"/>
    </row>
    <row r="24" spans="1:9" ht="18" customHeight="1" x14ac:dyDescent="0.3">
      <c r="A24" s="27"/>
      <c r="B24" s="20"/>
      <c r="C24" s="68"/>
      <c r="D24" s="68"/>
      <c r="E24" s="66"/>
      <c r="F24" s="66"/>
      <c r="G24" s="28"/>
    </row>
    <row r="25" spans="1:9" ht="18" customHeight="1" thickBot="1" x14ac:dyDescent="0.35">
      <c r="A25" s="30"/>
      <c r="B25" s="31" t="s">
        <v>28</v>
      </c>
      <c r="C25" s="32"/>
      <c r="D25" s="32"/>
      <c r="E25" s="45">
        <f>SUM(E23:E24)</f>
        <v>0</v>
      </c>
      <c r="F25" s="45">
        <f>SUM(F23:F24)</f>
        <v>0</v>
      </c>
      <c r="G25" s="47">
        <f>SUM(G23:G24)</f>
        <v>0</v>
      </c>
      <c r="H25" s="43"/>
    </row>
    <row r="26" spans="1:9" ht="18" customHeight="1" x14ac:dyDescent="0.3">
      <c r="A26" s="17"/>
      <c r="B26" s="17"/>
      <c r="C26" s="17"/>
      <c r="D26" s="17"/>
      <c r="E26" s="19"/>
      <c r="F26" s="19"/>
      <c r="G26" s="19"/>
    </row>
    <row r="27" spans="1:9" ht="18" customHeight="1" thickBot="1" x14ac:dyDescent="0.35">
      <c r="A27" s="36" t="s">
        <v>29</v>
      </c>
      <c r="B27" s="12"/>
      <c r="C27" s="12"/>
      <c r="D27" s="12"/>
      <c r="E27" s="17"/>
      <c r="F27" s="17"/>
      <c r="G27" s="17"/>
    </row>
    <row r="28" spans="1:9" ht="18" customHeight="1" x14ac:dyDescent="0.3">
      <c r="A28" s="24" t="s">
        <v>7</v>
      </c>
      <c r="B28" s="25"/>
      <c r="C28" s="33"/>
      <c r="D28" s="34"/>
      <c r="E28" s="26" t="s">
        <v>25</v>
      </c>
      <c r="F28" s="26" t="s">
        <v>26</v>
      </c>
      <c r="G28" s="26" t="s">
        <v>27</v>
      </c>
      <c r="H28" s="21"/>
      <c r="I28" s="21"/>
    </row>
    <row r="29" spans="1:9" ht="18" customHeight="1" x14ac:dyDescent="0.3">
      <c r="A29" s="27"/>
      <c r="B29" s="18"/>
      <c r="C29" s="18"/>
      <c r="D29" s="20"/>
      <c r="E29" s="69"/>
      <c r="F29" s="66"/>
      <c r="G29" s="28"/>
    </row>
    <row r="30" spans="1:9" ht="18" customHeight="1" x14ac:dyDescent="0.3">
      <c r="A30" s="38"/>
      <c r="B30" s="39"/>
      <c r="C30" s="39"/>
      <c r="D30" s="40"/>
      <c r="E30" s="41"/>
      <c r="F30" s="41"/>
      <c r="G30" s="42"/>
    </row>
    <row r="31" spans="1:9" ht="18" customHeight="1" thickBot="1" x14ac:dyDescent="0.35">
      <c r="A31" s="30" t="s">
        <v>28</v>
      </c>
      <c r="B31" s="31"/>
      <c r="C31" s="31"/>
      <c r="D31" s="35"/>
      <c r="E31" s="45">
        <f>SUM(E29:E30)</f>
        <v>0</v>
      </c>
      <c r="F31" s="45">
        <f>SUM(F29:F30)</f>
        <v>0</v>
      </c>
      <c r="G31" s="47">
        <f>SUM(G29:G30)</f>
        <v>0</v>
      </c>
      <c r="H31" s="22"/>
      <c r="I31" s="22"/>
    </row>
    <row r="32" spans="1:9" ht="18" customHeight="1" x14ac:dyDescent="0.3">
      <c r="A32" s="17" t="s">
        <v>30</v>
      </c>
      <c r="B32" s="17"/>
      <c r="C32" s="17"/>
      <c r="D32" s="17"/>
      <c r="E32" s="19"/>
      <c r="F32" s="19"/>
      <c r="G32" s="19"/>
      <c r="H32" s="22"/>
      <c r="I32" s="22"/>
    </row>
    <row r="33" spans="1:15" ht="41.25" customHeight="1" x14ac:dyDescent="0.25">
      <c r="A33" s="89" t="s">
        <v>31</v>
      </c>
      <c r="B33" s="90"/>
      <c r="C33" s="90"/>
      <c r="D33" s="90"/>
      <c r="E33" s="90"/>
      <c r="F33" s="90"/>
      <c r="G33" s="90"/>
      <c r="H33" s="22"/>
      <c r="I33" s="22"/>
    </row>
    <row r="34" spans="1:15" ht="13.5" x14ac:dyDescent="0.3">
      <c r="A34" s="17"/>
      <c r="C34" s="17"/>
      <c r="D34" s="17"/>
      <c r="E34" s="19"/>
      <c r="F34" s="19"/>
      <c r="G34" s="19"/>
      <c r="H34" s="22"/>
      <c r="I34" s="22"/>
    </row>
    <row r="35" spans="1:15" ht="54" x14ac:dyDescent="0.3">
      <c r="A35" s="70" t="s">
        <v>32</v>
      </c>
      <c r="B35" s="71" t="s">
        <v>33</v>
      </c>
      <c r="C35" s="71" t="s">
        <v>34</v>
      </c>
      <c r="D35" s="79" t="s">
        <v>35</v>
      </c>
      <c r="E35" s="79" t="s">
        <v>36</v>
      </c>
      <c r="F35" s="71" t="s">
        <v>37</v>
      </c>
      <c r="G35" s="71" t="s">
        <v>38</v>
      </c>
    </row>
    <row r="36" spans="1:15" ht="14.5" x14ac:dyDescent="0.35">
      <c r="A36" s="72" t="s">
        <v>39</v>
      </c>
      <c r="B36" s="76">
        <v>942655806</v>
      </c>
      <c r="C36" s="76">
        <v>963163449.01127136</v>
      </c>
      <c r="D36" s="76">
        <v>1003755970</v>
      </c>
      <c r="E36" s="77">
        <v>975019002.66240573</v>
      </c>
      <c r="F36" s="87">
        <f>C36-D36</f>
        <v>-40592520.988728642</v>
      </c>
      <c r="G36" s="80">
        <f t="shared" ref="G36:G41" si="0">F36/D36</f>
        <v>-4.0440627206161116E-2</v>
      </c>
      <c r="H36" s="75"/>
    </row>
    <row r="37" spans="1:15" ht="14.5" x14ac:dyDescent="0.35">
      <c r="A37" s="72" t="s">
        <v>15</v>
      </c>
      <c r="B37" s="76">
        <v>33288831</v>
      </c>
      <c r="C37" s="76">
        <v>33621719.310000002</v>
      </c>
      <c r="D37" s="76">
        <v>33395703</v>
      </c>
      <c r="E37" s="77">
        <v>34150903.924813226</v>
      </c>
      <c r="F37" s="87">
        <f>C37-D37</f>
        <v>226016.31000000238</v>
      </c>
      <c r="G37" s="80">
        <f t="shared" si="0"/>
        <v>6.7678260882845431E-3</v>
      </c>
      <c r="H37" s="75"/>
    </row>
    <row r="38" spans="1:15" ht="14.5" x14ac:dyDescent="0.35">
      <c r="A38" s="72" t="s">
        <v>16</v>
      </c>
      <c r="B38" s="76">
        <v>99885801</v>
      </c>
      <c r="C38" s="76">
        <v>100884659.01000001</v>
      </c>
      <c r="D38" s="76">
        <v>100220659</v>
      </c>
      <c r="E38" s="77">
        <v>101968221.49839026</v>
      </c>
      <c r="F38" s="87">
        <f>C38-D38</f>
        <v>664000.01000000536</v>
      </c>
      <c r="G38" s="80">
        <f t="shared" si="0"/>
        <v>6.6253806014187691E-3</v>
      </c>
      <c r="H38" s="75"/>
    </row>
    <row r="39" spans="1:15" ht="14.5" x14ac:dyDescent="0.35">
      <c r="A39" s="72" t="s">
        <v>40</v>
      </c>
      <c r="B39" s="76">
        <v>55145528</v>
      </c>
      <c r="C39" s="76">
        <v>55696983.280000001</v>
      </c>
      <c r="D39" s="76">
        <v>51612683</v>
      </c>
      <c r="E39" s="77">
        <v>54617240.877369396</v>
      </c>
      <c r="F39" s="87">
        <f>C39-D39</f>
        <v>4084300.2800000012</v>
      </c>
      <c r="G39" s="80">
        <f t="shared" si="0"/>
        <v>7.9133655578416673E-2</v>
      </c>
      <c r="H39" s="75"/>
      <c r="O39" s="56"/>
    </row>
    <row r="40" spans="1:15" ht="14.5" x14ac:dyDescent="0.35">
      <c r="A40" s="72" t="s">
        <v>41</v>
      </c>
      <c r="B40" s="76">
        <v>186994461</v>
      </c>
      <c r="C40" s="76">
        <v>188864405.61000001</v>
      </c>
      <c r="D40" s="76">
        <v>187581907</v>
      </c>
      <c r="E40" s="77">
        <v>191824562.568629</v>
      </c>
      <c r="F40" s="87">
        <f>C40-D40</f>
        <v>1282498.6100000143</v>
      </c>
      <c r="G40" s="80">
        <f t="shared" si="0"/>
        <v>6.8370059272295077E-3</v>
      </c>
      <c r="H40" s="75"/>
    </row>
    <row r="41" spans="1:15" ht="14.5" x14ac:dyDescent="0.35">
      <c r="A41" s="72" t="s">
        <v>42</v>
      </c>
      <c r="B41" s="76">
        <v>262953745</v>
      </c>
      <c r="C41" s="76">
        <v>265583282.44999999</v>
      </c>
      <c r="D41" s="76">
        <v>7000384</v>
      </c>
      <c r="E41" s="77">
        <v>7155760.8399999999</v>
      </c>
      <c r="F41" s="87">
        <f>E41-D41</f>
        <v>155376.83999999985</v>
      </c>
      <c r="G41" s="80">
        <f t="shared" si="0"/>
        <v>2.2195473848291729E-2</v>
      </c>
      <c r="H41" s="75"/>
    </row>
    <row r="42" spans="1:15" ht="14.5" x14ac:dyDescent="0.35">
      <c r="A42" s="72" t="s">
        <v>20</v>
      </c>
      <c r="B42" s="76"/>
      <c r="C42" s="76"/>
      <c r="D42" s="76"/>
      <c r="E42" s="77">
        <v>74619885</v>
      </c>
      <c r="F42" s="99" t="s">
        <v>43</v>
      </c>
      <c r="G42" s="80" t="s">
        <v>43</v>
      </c>
      <c r="H42" s="75"/>
    </row>
    <row r="43" spans="1:15" ht="13.5" x14ac:dyDescent="0.3">
      <c r="A43" s="49"/>
      <c r="B43" s="49"/>
      <c r="C43" s="49"/>
      <c r="D43" s="49"/>
      <c r="E43" s="88"/>
      <c r="F43" s="49"/>
      <c r="G43" s="49"/>
    </row>
    <row r="44" spans="1:15" ht="27" x14ac:dyDescent="0.3">
      <c r="A44" s="73" t="s">
        <v>44</v>
      </c>
      <c r="B44" s="70"/>
      <c r="C44" s="70"/>
      <c r="D44" s="74" t="s">
        <v>36</v>
      </c>
      <c r="E44" s="49"/>
      <c r="F44" s="56"/>
      <c r="G44" s="57"/>
      <c r="H44" s="57"/>
    </row>
    <row r="45" spans="1:15" ht="14.5" x14ac:dyDescent="0.35">
      <c r="A45" s="95" t="s">
        <v>45</v>
      </c>
      <c r="B45" s="96"/>
      <c r="C45" s="95"/>
      <c r="D45" s="92">
        <v>430595410.24063098</v>
      </c>
      <c r="E45" s="61"/>
      <c r="F45" s="62"/>
      <c r="G45" s="58"/>
      <c r="H45" s="59"/>
      <c r="I45" s="21"/>
      <c r="J45" s="21"/>
    </row>
    <row r="46" spans="1:15" ht="14.5" x14ac:dyDescent="0.35">
      <c r="A46" s="95" t="s">
        <v>46</v>
      </c>
      <c r="B46" s="96"/>
      <c r="C46" s="95"/>
      <c r="D46" s="92">
        <v>7998993.3052805606</v>
      </c>
      <c r="E46" s="61"/>
      <c r="F46" s="62"/>
      <c r="G46" s="60"/>
      <c r="H46" s="59"/>
      <c r="I46" s="21"/>
      <c r="J46" s="21"/>
    </row>
    <row r="47" spans="1:15" ht="14.5" x14ac:dyDescent="0.35">
      <c r="A47" s="95" t="s">
        <v>47</v>
      </c>
      <c r="B47" s="96"/>
      <c r="C47" s="95"/>
      <c r="D47" s="92">
        <v>3564170.6934930673</v>
      </c>
      <c r="E47" s="61"/>
      <c r="F47" s="62"/>
      <c r="G47" s="60"/>
      <c r="H47" s="59"/>
      <c r="I47" s="21"/>
      <c r="J47" s="21"/>
    </row>
    <row r="48" spans="1:15" ht="14.5" x14ac:dyDescent="0.35">
      <c r="A48" s="95" t="s">
        <v>48</v>
      </c>
      <c r="B48" s="96"/>
      <c r="C48" s="95"/>
      <c r="D48" s="92">
        <v>169910981.52909684</v>
      </c>
      <c r="E48" s="61"/>
      <c r="F48" s="62"/>
      <c r="G48" s="60"/>
      <c r="H48" s="59"/>
      <c r="I48" s="21"/>
      <c r="J48" s="21"/>
    </row>
    <row r="49" spans="1:8" ht="14.5" x14ac:dyDescent="0.35">
      <c r="A49" s="95" t="s">
        <v>49</v>
      </c>
      <c r="B49" s="96"/>
      <c r="C49" s="95"/>
      <c r="D49" s="93">
        <v>86293230.57512702</v>
      </c>
      <c r="E49" s="61"/>
      <c r="F49" s="62"/>
      <c r="G49" s="54"/>
      <c r="H49" s="55"/>
    </row>
    <row r="50" spans="1:8" ht="14.5" x14ac:dyDescent="0.35">
      <c r="A50" s="95" t="s">
        <v>50</v>
      </c>
      <c r="B50" s="96"/>
      <c r="C50" s="95"/>
      <c r="D50" s="94">
        <v>154518028.35478228</v>
      </c>
      <c r="E50" s="61"/>
      <c r="F50" s="62"/>
      <c r="G50" s="54"/>
      <c r="H50" s="55"/>
    </row>
    <row r="51" spans="1:8" ht="14.5" x14ac:dyDescent="0.35">
      <c r="A51" s="95" t="s">
        <v>51</v>
      </c>
      <c r="B51" s="96"/>
      <c r="C51" s="95"/>
      <c r="D51" s="97">
        <v>122138187.96399499</v>
      </c>
      <c r="E51" s="61"/>
      <c r="F51" s="62"/>
      <c r="G51" s="54"/>
      <c r="H51" s="55"/>
    </row>
    <row r="52" spans="1:8" ht="14.5" x14ac:dyDescent="0.35">
      <c r="A52" s="98" t="s">
        <v>52</v>
      </c>
      <c r="B52" s="96"/>
      <c r="C52" s="95"/>
      <c r="D52" s="92">
        <f>SUM(D45:D51)</f>
        <v>975019002.66240573</v>
      </c>
      <c r="E52" s="61"/>
      <c r="F52" s="62"/>
      <c r="G52" s="54"/>
      <c r="H52" s="55"/>
    </row>
    <row r="53" spans="1:8" ht="13.5" x14ac:dyDescent="0.3">
      <c r="A53" s="50"/>
      <c r="B53" s="61"/>
      <c r="C53" s="51"/>
      <c r="E53" s="49"/>
      <c r="F53" s="56"/>
      <c r="G53" s="54"/>
      <c r="H53" s="55"/>
    </row>
    <row r="54" spans="1:8" ht="13.5" x14ac:dyDescent="0.3">
      <c r="B54" s="51"/>
      <c r="C54" s="49"/>
      <c r="E54" s="52"/>
      <c r="F54" s="56"/>
    </row>
    <row r="55" spans="1:8" x14ac:dyDescent="0.25">
      <c r="E55" s="53"/>
    </row>
  </sheetData>
  <mergeCells count="2">
    <mergeCell ref="A33:G33"/>
    <mergeCell ref="A1:G1"/>
  </mergeCells>
  <phoneticPr fontId="0" type="noConversion"/>
  <printOptions horizontalCentered="1" verticalCentered="1"/>
  <pageMargins left="0.25" right="0.25" top="0.75" bottom="0.75" header="0.3" footer="0.3"/>
  <pageSetup scale="76" orientation="portrait" r:id="rId1"/>
  <headerFooter alignWithMargins="0">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2.xml><?xml version="1.0" encoding="utf-8"?>
<ds:datastoreItem xmlns:ds="http://schemas.openxmlformats.org/officeDocument/2006/customXml" ds:itemID="{46661155-6E1D-4EC1-860C-0137A99EFEBA}">
  <ds:schemaRefs>
    <ds:schemaRef ds:uri="http://purl.org/dc/terms/"/>
    <ds:schemaRef ds:uri="b26352fe-bbc0-46d5-84bb-ca8805f801b3"/>
    <ds:schemaRef ds:uri="a13194b4-95b2-45a9-8fa9-57ccea23b4a0"/>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2beaef9f-cf1f-479f-a374-c737fe2c05cb"/>
    <ds:schemaRef ds:uri="7e2aceee-b130-49c7-9ac9-b26cc173b916"/>
    <ds:schemaRef ds:uri="http://purl.org/dc/dcmitype/"/>
  </ds:schemaRefs>
</ds:datastoreItem>
</file>

<file path=customXml/itemProps3.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4.xml><?xml version="1.0" encoding="utf-8"?>
<ds:datastoreItem xmlns:ds="http://schemas.openxmlformats.org/officeDocument/2006/customXml" ds:itemID="{112B14D1-8817-4BDB-8562-849BCEF4B7A4}"/>
</file>

<file path=customXml/itemProps5.xml><?xml version="1.0" encoding="utf-8"?>
<ds:datastoreItem xmlns:ds="http://schemas.openxmlformats.org/officeDocument/2006/customXml" ds:itemID="{858DF0A3-39D4-4755-B276-D426EB52D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Stutman, T.J.</cp:lastModifiedBy>
  <cp:revision/>
  <dcterms:created xsi:type="dcterms:W3CDTF">1999-06-02T23:29:55Z</dcterms:created>
  <dcterms:modified xsi:type="dcterms:W3CDTF">2024-09-16T22:48:02Z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0x010100D03C1FEDB24A304B88B22491CFC0976900955C5FC58EF5CC43A262195F647F76AC</vt:lpwstr>
  </property>
  <property fmtid="{D5CDD505-2E9C-101B-9397-08002B2CF9AE}" pid="6" name="MediaServiceImageTags">
    <vt:lpwstr/>
  </property>
</Properties>
</file>