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010" windowWidth="15480" windowHeight="7500" activeTab="0"/>
  </bookViews>
  <sheets>
    <sheet name="WTD FP 2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">#REF!</definedName>
    <definedName name="a" localSheetId="0" hidden="1">{"cxtransfer",#N/A,FALSE,"ReorgRevisted"}</definedName>
    <definedName name="a" hidden="1">{"cxtransfer",#N/A,FALSE,"ReorgRevisted"}</definedName>
    <definedName name="ALTERNATIVES">'[4]Rate Model'!#REF!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 localSheetId="0" hidden="1">{"cxtransfer",#N/A,FALSE,"ReorgRevisted"}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localSheetId="0" hidden="1">{"NonWhole",#N/A,FALSE,"ReorgRevisted"}</definedName>
    <definedName name="cc" hidden="1">{"NonWhole",#N/A,FALSE,"ReorgRevisted"}</definedName>
    <definedName name="Chart_input">#REF!</definedName>
    <definedName name="ComparativeResults">#REF!</definedName>
    <definedName name="D" localSheetId="0">{"Dis",#N/A,FALSE,"ReorgRevisted"}</definedName>
    <definedName name="D">{"Dis",#N/A,FALSE,"ReorgRevisted"}</definedName>
    <definedName name="D.S.FACT">'[1]Rate Model'!#REF!</definedName>
    <definedName name="DEBTDET">'[4]Rate Model'!#REF!</definedName>
    <definedName name="e" localSheetId="0" hidden="1">{"Whole",#N/A,FALSE,"ReorgRevisted"}</definedName>
    <definedName name="e" hidden="1">{"Whole",#N/A,FALSE,"ReorgRevisted"}</definedName>
    <definedName name="EXPORT">'[4]Rate Model'!#REF!</definedName>
    <definedName name="Finance_Policy_Table">#REF!</definedName>
    <definedName name="FIVE">'[4]Rate Model'!#REF!</definedName>
    <definedName name="HazWaste" localSheetId="0" hidden="1">{"cxtransfer",#N/A,FALSE,"ReorgRevisted"}</definedName>
    <definedName name="HazWaste" hidden="1">{"cxtransfer",#N/A,FALSE,"ReorgRevisted"}</definedName>
    <definedName name="I_I">#REF!</definedName>
    <definedName name="ISSUDATE" localSheetId="0">'[10]Rate Model'!#REF!</definedName>
    <definedName name="ISSUDATE">'[1]Rate Model'!#REF!</definedName>
    <definedName name="KWH">'[6] monthly-energy '!#REF!</definedName>
    <definedName name="L1_">#REF!</definedName>
    <definedName name="L2_">#REF!</definedName>
    <definedName name="L3_">#REF!</definedName>
    <definedName name="looksee">#REF!</definedName>
    <definedName name="lookup">'[8]trunks'!#REF!</definedName>
    <definedName name="lookuprange">#REF!</definedName>
    <definedName name="Macro1_PRINT">#REF!</definedName>
    <definedName name="No_I_I">#REF!</definedName>
    <definedName name="output">'[8]trunks'!#REF!</definedName>
    <definedName name="PORK">'[4]Rate Model'!#REF!</definedName>
    <definedName name="_xlnm.Print_Area" localSheetId="0">'WTD FP 2009'!$A$1:$H$59</definedName>
    <definedName name="Print_Area_MI">'[4]Rate Model'!#REF!</definedName>
    <definedName name="QrySixYearBook">#REF!</definedName>
    <definedName name="run_description">'[4]Rate Model'!#REF!</definedName>
    <definedName name="Seattle">#REF!</definedName>
    <definedName name="SIX">'[4]Rate Model'!#REF!</definedName>
    <definedName name="SUM">'[7]Quarterly Billing Detail'!#REF!</definedName>
    <definedName name="SUMMARY">'[4]Rate Model'!#REF!</definedName>
    <definedName name="TERM">'[1]Rate Model'!#REF!</definedName>
    <definedName name="TextRefCopyRangeCount" hidden="1">108</definedName>
    <definedName name="TRANS">'[4]Rate Model'!#REF!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localSheetId="0" hidden="1">{"cxtransfer",#N/A,FALSE,"ReorgRevisted"}</definedName>
    <definedName name="wsn.cx" hidden="1">{"cxtransfer",#N/A,FALSE,"ReorgRevisted"}</definedName>
    <definedName name="XREF_COLUMN_3" hidden="1">'[3]SRF Fund Loan Summary (4)'!#REF!</definedName>
    <definedName name="XRefColumnsCount" hidden="1">3</definedName>
    <definedName name="XRefCopy3" hidden="1">'[3]SRF Fund Loan Summary (4)'!#REF!</definedName>
    <definedName name="XRefCopy4" hidden="1">'[3]SRF Fund Loan Summary (4)'!#REF!</definedName>
    <definedName name="XRefCopyRangeCount" hidden="1">4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<sst xmlns="http://schemas.openxmlformats.org/spreadsheetml/2006/main" count="49" uniqueCount="47">
  <si>
    <t>Unaudited</t>
  </si>
  <si>
    <t>Forecast</t>
  </si>
  <si>
    <t>CUSTOMER EQUIVALENTS (RCEs)</t>
  </si>
  <si>
    <t>MONTHLY RATE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</si>
  <si>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</si>
  <si>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</si>
  <si>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</si>
  <si>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</si>
  <si>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</si>
  <si>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Rate Stabilization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</si>
  <si>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</si>
  <si>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</si>
  <si>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</si>
  <si>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</si>
  <si>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SUBORDINATED DEBT SERVICE</t>
  </si>
  <si>
    <t>DEBT SERVICE COVERAGE RATIO  PARITY DEBT</t>
  </si>
  <si>
    <t>DEBT SERVICE COVERAGE RATIO TOTAL PAYMENTS</t>
  </si>
  <si>
    <t>KC POOL LOAN REPAYMENT</t>
  </si>
  <si>
    <t>LIQUIDITY RESERVE CONTRIBUTION</t>
  </si>
  <si>
    <t>TRANSFERS TO CAPITAL</t>
  </si>
  <si>
    <t>RATE STABILIZATION RESERVE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</si>
  <si>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</si>
  <si>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</si>
  <si>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</si>
  <si>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</si>
  <si>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</si>
  <si>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</si>
  <si>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</si>
  <si>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</si>
  <si>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</si>
  <si>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</si>
  <si>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</si>
  <si>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</si>
  <si>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</si>
  <si>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</si>
  <si>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AMOUNTS TO ASSET MANAGEMENT RESERVE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</si>
  <si>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</si>
  <si>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</si>
  <si>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</si>
  <si>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</si>
  <si>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</si>
  <si>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</si>
  <si>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</si>
  <si>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>Adopted</t>
  </si>
  <si>
    <t>Estimated</t>
  </si>
  <si>
    <t>Revised</t>
  </si>
  <si>
    <t xml:space="preserve"> Wastewater Treatment Division Financial Plan 2009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</si>
</sst>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_)"/>
    <numFmt numFmtId="166" formatCode="General_)"/>
    <numFmt numFmtId="167" formatCode="0.000%"/>
    <numFmt numFmtId="168" formatCode="0.00_)"/>
    <numFmt numFmtId="169" formatCode="hh:mm\ AM/PM_)"/>
    <numFmt numFmtId="170" formatCode="0.000_)"/>
    <numFmt numFmtId="171" formatCode="0.0_)"/>
    <numFmt numFmtId="172" formatCode="0.0000_)"/>
    <numFmt numFmtId="173" formatCode="0.0%"/>
    <numFmt numFmtId="174" formatCode="#,##0.000_);\(#,##0.000\)"/>
    <numFmt numFmtId="175" formatCode="0.00000_)"/>
    <numFmt numFmtId="176" formatCode="#,##0.0000_);\(#,##0.0000\)"/>
    <numFmt numFmtId="177" formatCode="_(* #,##0_);_(* \(#,##0\);_(* &quot;-&quot;??_);_(@_)"/>
    <numFmt numFmtId="178" formatCode="#,##0.0_);\(#,##0.0\)"/>
    <numFmt numFmtId="179" formatCode="_(&quot;$&quot;* #,##0_);_(&quot;$&quot;* \(#,##0\);_(&quot;$&quot;* &quot;-&quot;??_);_(@_)"/>
    <numFmt numFmtId="180" formatCode="#,##0;\(#,##0\)"/>
    <numFmt numFmtId="181" formatCode="mm/dd/yy"/>
    <numFmt numFmtId="182" formatCode="#,##0.000000_);\(#,##0.000000\)"/>
    <numFmt numFmtId="183" formatCode="0.000000%"/>
    <numFmt numFmtId="184" formatCode="0_);\(0\)"/>
    <numFmt numFmtId="185" formatCode="#,##0.0,;\(#,##0.0,\)"/>
    <numFmt numFmtId="186" formatCode="&quot;$&quot;#,##0.0000_);\(&quot;$&quot;#,##0.0000\)"/>
    <numFmt numFmtId="187" formatCode="_(* #,##0.00000_);_(* \(#,##0.00000\);_(* &quot;-&quot;??_);_(@_)"/>
    <numFmt numFmtId="188" formatCode="0.0000000_)"/>
    <numFmt numFmtId="189" formatCode="&quot;$&quot;#,##0.000_);\(&quot;$&quot;#,##0.000\)"/>
    <numFmt numFmtId="190" formatCode="_(* #,##0.000_);_(* \(#,##0.000\);_(* &quot;-&quot;??_);_(@_)"/>
    <numFmt numFmtId="191" formatCode="#,##0.00000_);\(#,##0.00000\)"/>
    <numFmt numFmtId="192" formatCode="_(&quot;$&quot;* #,##0.000_);_(&quot;$&quot;* \(#,##0.000\);_(&quot;$&quot;* &quot;-&quot;??_);_(@_)"/>
    <numFmt numFmtId="193" formatCode="&quot;$&quot;* #,##0_);[Red]&quot;$&quot;* \(#,##0\);&quot;$&quot;* \-0\-_)"/>
    <numFmt numFmtId="194" formatCode="#,##0_);\(#,##0\);\-0\-_)"/>
    <numFmt numFmtId="195" formatCode="&quot;$&quot;#,##0.0;\-&quot;$&quot;#,##0.0"/>
    <numFmt numFmtId="196" formatCode="0000"/>
    <numFmt numFmtId="197" formatCode="&quot;$&quot;#,##0\ ;\(&quot;$&quot;#,##0\)"/>
    <numFmt numFmtId="198" formatCode="#,##0.00;[Red]\(#,##0.00\)"/>
    <numFmt numFmtId="199" formatCode="#,###_);\(#,###\)"/>
    <numFmt numFmtId="200" formatCode="_(* #,##0.0_);_(* \(#,##0.0\);_(* &quot;-&quot;??_);_(@_)"/>
    <numFmt numFmtId="201" formatCode="#,###_);\(#,###\);\0"/>
    <numFmt numFmtId="202" formatCode="&quot;$&quot;#,##0.00"/>
    <numFmt numFmtId="203" formatCode="#,##0.0000000_);\(#,##0.0000000\)"/>
    <numFmt numFmtId="204" formatCode="#,##0.00000000_);\(#,##0.00000000\)"/>
    <numFmt numFmtId="205" formatCode="_(* #,##0.0000_);_(* \(#,##0.0000\);_(* &quot;-&quot;??_);_(@_)"/>
    <numFmt numFmtId="206" formatCode="&quot;$&quot;#,##0.00000_);\(&quot;$&quot;#,##0.00000\)"/>
    <numFmt numFmtId="207" formatCode="&quot;$&quot;#,##0"/>
    <numFmt numFmtId="208" formatCode="&quot;$&quot;#,##0.0_);\(&quot;$&quot;#,##0.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%"/>
    <numFmt numFmtId="214" formatCode="0.00000%"/>
    <numFmt numFmtId="215" formatCode="_(* #,##0.000000_);_(* \(#,##0.000000\);_(* &quot;-&quot;??_);_(@_)"/>
    <numFmt numFmtId="216" formatCode="0.000000_)"/>
    <numFmt numFmtId="217" formatCode="_(* #,##0.0_);_(* \(#,##0.0\);_(* &quot;-&quot;?_);_(@_)"/>
    <numFmt numFmtId="218" formatCode="0.000"/>
    <numFmt numFmtId="219" formatCode="_(* #,##0.000_);_(* \(#,##0.000\);_(* &quot;-&quot;???_);_(@_)"/>
    <numFmt numFmtId="220" formatCode="0.0"/>
    <numFmt numFmtId="221" formatCode="[$-409]dddd\,\ mmmm\ dd\,\ yyyy"/>
    <numFmt numFmtId="222" formatCode="mm/dd/yy;@"/>
    <numFmt numFmtId="223" formatCode="m/d/yy;@"/>
  </numFmts>
  <fonts count="3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0"/>
    </font>
    <font>
      <i/>
      <sz val="11"/>
      <color indexed="23"/>
      <name val="Calibri"/>
      <family val="2"/>
    </font>
    <font>
      <u val="single"/>
      <sz val="9"/>
      <color indexed="36"/>
      <name val="Helv"/>
      <family val="0"/>
    </font>
    <font>
      <sz val="11"/>
      <color indexed="17"/>
      <name val="Calibri"/>
      <family val="2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Helv"/>
      <family val="0"/>
    </font>
    <font>
      <b/>
      <sz val="16"/>
      <name val="Arial"/>
      <family val="2"/>
    </font>
    <font>
      <sz val="11"/>
      <name val="Arial"/>
      <family val="2"/>
    </font>
    <font>
      <sz val="11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89">
    <xf numFmtId="37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top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166" fontId="7" fillId="0" borderId="0">
      <alignment/>
      <protection/>
    </xf>
    <xf numFmtId="177" fontId="7" fillId="0" borderId="0">
      <alignment/>
      <protection/>
    </xf>
    <xf numFmtId="166" fontId="8" fillId="0" borderId="0">
      <alignment horizontal="center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192" fontId="0" fillId="0" borderId="1">
      <alignment horizontal="center"/>
      <protection/>
    </xf>
    <xf numFmtId="0" fontId="9" fillId="0" borderId="0">
      <alignment horizontal="center"/>
      <protection/>
    </xf>
    <xf numFmtId="0" fontId="10" fillId="15" borderId="0" applyNumberFormat="0" applyBorder="0" applyAlignment="0" applyProtection="0"/>
    <xf numFmtId="166" fontId="11" fillId="0" borderId="0">
      <alignment horizontal="center"/>
      <protection/>
    </xf>
    <xf numFmtId="0" fontId="12" fillId="16" borderId="2" applyNumberFormat="0" applyAlignment="0" applyProtection="0"/>
    <xf numFmtId="0" fontId="13" fillId="17" borderId="3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98" fontId="14" fillId="0" borderId="1">
      <alignment horizontal="center"/>
      <protection/>
    </xf>
    <xf numFmtId="0" fontId="18" fillId="6" borderId="0" applyNumberFormat="0" applyBorder="0" applyAlignment="0" applyProtection="0"/>
    <xf numFmtId="193" fontId="19" fillId="0" borderId="4" applyFont="0" applyFill="0" applyProtection="0">
      <alignment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8" applyNumberFormat="0" applyFill="0" applyAlignment="0" applyProtection="0"/>
    <xf numFmtId="0" fontId="26" fillId="7" borderId="0" applyNumberFormat="0" applyBorder="0" applyAlignment="0" applyProtection="0"/>
    <xf numFmtId="1" fontId="9" fillId="0" borderId="0">
      <alignment horizontal="center"/>
      <protection/>
    </xf>
    <xf numFmtId="37" fontId="9" fillId="0" borderId="0">
      <alignment/>
      <protection/>
    </xf>
    <xf numFmtId="0" fontId="0" fillId="4" borderId="9" applyNumberFormat="0" applyFont="0" applyAlignment="0" applyProtection="0"/>
    <xf numFmtId="196" fontId="15" fillId="0" borderId="1">
      <alignment horizontal="center"/>
      <protection/>
    </xf>
    <xf numFmtId="0" fontId="27" fillId="16" borderId="10" applyNumberFormat="0" applyAlignment="0" applyProtection="0"/>
    <xf numFmtId="9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1" fontId="0" fillId="0" borderId="11">
      <alignment horizontal="center"/>
      <protection/>
    </xf>
    <xf numFmtId="0" fontId="4" fillId="0" borderId="0">
      <alignment vertical="top"/>
      <protection/>
    </xf>
    <xf numFmtId="177" fontId="7" fillId="18" borderId="4">
      <alignment/>
      <protection/>
    </xf>
    <xf numFmtId="177" fontId="7" fillId="18" borderId="12">
      <alignment/>
      <protection/>
    </xf>
    <xf numFmtId="194" fontId="19" fillId="0" borderId="13" applyFont="0" applyFill="0" applyProtection="0">
      <alignment/>
    </xf>
    <xf numFmtId="177" fontId="7" fillId="0" borderId="14">
      <alignment/>
      <protection/>
    </xf>
    <xf numFmtId="177" fontId="7" fillId="18" borderId="12">
      <alignment/>
      <protection/>
    </xf>
    <xf numFmtId="195" fontId="0" fillId="0" borderId="11">
      <alignment horizontal="center"/>
      <protection/>
    </xf>
    <xf numFmtId="185" fontId="9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84">
    <xf numFmtId="37" fontId="0" fillId="0" borderId="0" xfId="0" applyAlignment="1">
      <alignment/>
    </xf>
    <xf numFmtId="37" fontId="14" fillId="0" borderId="0" xfId="0" applyFont="1" applyAlignment="1">
      <alignment/>
    </xf>
    <xf numFmtId="167" fontId="1" fillId="0" borderId="0" xfId="75" applyNumberFormat="1" applyFont="1" applyFill="1" applyBorder="1" applyAlignment="1" quotePrefix="1">
      <alignment horizontal="left"/>
    </xf>
    <xf numFmtId="37" fontId="1" fillId="0" borderId="16" xfId="0" applyFont="1" applyBorder="1" applyAlignment="1">
      <alignment horizontal="left"/>
    </xf>
    <xf numFmtId="0" fontId="32" fillId="0" borderId="17" xfId="0" applyNumberFormat="1" applyFont="1" applyFill="1" applyBorder="1" applyAlignment="1">
      <alignment horizontal="center"/>
    </xf>
    <xf numFmtId="165" fontId="32" fillId="0" borderId="18" xfId="0" applyNumberFormat="1" applyFont="1" applyFill="1" applyBorder="1" applyAlignment="1" applyProtection="1">
      <alignment horizontal="center"/>
      <protection/>
    </xf>
    <xf numFmtId="165" fontId="32" fillId="0" borderId="17" xfId="0" applyNumberFormat="1" applyFont="1" applyFill="1" applyBorder="1" applyAlignment="1" applyProtection="1">
      <alignment horizontal="center"/>
      <protection/>
    </xf>
    <xf numFmtId="37" fontId="14" fillId="0" borderId="0" xfId="0" applyFont="1" applyBorder="1" applyAlignment="1">
      <alignment horizontal="center"/>
    </xf>
    <xf numFmtId="37" fontId="1" fillId="0" borderId="19" xfId="0" applyFont="1" applyFill="1" applyBorder="1" applyAlignment="1">
      <alignment horizontal="left"/>
    </xf>
    <xf numFmtId="165" fontId="32" fillId="0" borderId="20" xfId="0" applyNumberFormat="1" applyFont="1" applyFill="1" applyBorder="1" applyAlignment="1" applyProtection="1">
      <alignment horizontal="center"/>
      <protection/>
    </xf>
    <xf numFmtId="165" fontId="32" fillId="0" borderId="21" xfId="0" applyNumberFormat="1" applyFont="1" applyFill="1" applyBorder="1" applyAlignment="1" applyProtection="1">
      <alignment horizontal="center"/>
      <protection/>
    </xf>
    <xf numFmtId="37" fontId="14" fillId="0" borderId="21" xfId="0" applyFont="1" applyBorder="1" applyAlignment="1">
      <alignment horizontal="center"/>
    </xf>
    <xf numFmtId="37" fontId="14" fillId="0" borderId="16" xfId="0" applyNumberFormat="1" applyFont="1" applyBorder="1" applyAlignment="1" applyProtection="1">
      <alignment horizontal="left"/>
      <protection/>
    </xf>
    <xf numFmtId="39" fontId="32" fillId="0" borderId="17" xfId="0" applyNumberFormat="1" applyFont="1" applyFill="1" applyBorder="1" applyAlignment="1" applyProtection="1">
      <alignment/>
      <protection/>
    </xf>
    <xf numFmtId="39" fontId="32" fillId="0" borderId="18" xfId="0" applyNumberFormat="1" applyFont="1" applyBorder="1" applyAlignment="1" applyProtection="1">
      <alignment/>
      <protection/>
    </xf>
    <xf numFmtId="39" fontId="32" fillId="0" borderId="17" xfId="0" applyNumberFormat="1" applyFont="1" applyBorder="1" applyAlignment="1" applyProtection="1">
      <alignment/>
      <protection/>
    </xf>
    <xf numFmtId="164" fontId="14" fillId="0" borderId="22" xfId="52" applyNumberFormat="1" applyFont="1" applyBorder="1" applyAlignment="1" applyProtection="1">
      <alignment horizontal="left"/>
      <protection/>
    </xf>
    <xf numFmtId="7" fontId="32" fillId="0" borderId="23" xfId="0" applyNumberFormat="1" applyFont="1" applyFill="1" applyBorder="1" applyAlignment="1" applyProtection="1">
      <alignment/>
      <protection/>
    </xf>
    <xf numFmtId="7" fontId="32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Border="1" applyAlignment="1" applyProtection="1">
      <alignment/>
      <protection/>
    </xf>
    <xf numFmtId="7" fontId="32" fillId="0" borderId="23" xfId="0" applyNumberFormat="1" applyFont="1" applyBorder="1" applyAlignment="1" applyProtection="1">
      <alignment/>
      <protection/>
    </xf>
    <xf numFmtId="164" fontId="14" fillId="0" borderId="0" xfId="52" applyNumberFormat="1" applyFont="1" applyAlignment="1">
      <alignment/>
    </xf>
    <xf numFmtId="37" fontId="0" fillId="0" borderId="22" xfId="0" applyBorder="1" applyAlignment="1">
      <alignment/>
    </xf>
    <xf numFmtId="37" fontId="33" fillId="0" borderId="23" xfId="0" applyFont="1" applyBorder="1" applyAlignment="1">
      <alignment/>
    </xf>
    <xf numFmtId="37" fontId="33" fillId="0" borderId="0" xfId="0" applyFont="1" applyBorder="1" applyAlignment="1">
      <alignment/>
    </xf>
    <xf numFmtId="177" fontId="32" fillId="0" borderId="23" xfId="49" applyNumberFormat="1" applyFont="1" applyFill="1" applyBorder="1" applyAlignment="1" applyProtection="1">
      <alignment/>
      <protection/>
    </xf>
    <xf numFmtId="177" fontId="32" fillId="0" borderId="0" xfId="49" applyNumberFormat="1" applyFont="1" applyFill="1" applyBorder="1" applyAlignment="1" applyProtection="1">
      <alignment/>
      <protection/>
    </xf>
    <xf numFmtId="44" fontId="14" fillId="0" borderId="0" xfId="52" applyFont="1" applyAlignment="1">
      <alignment/>
    </xf>
    <xf numFmtId="37" fontId="14" fillId="0" borderId="22" xfId="0" applyFont="1" applyBorder="1" applyAlignment="1">
      <alignment/>
    </xf>
    <xf numFmtId="39" fontId="32" fillId="0" borderId="23" xfId="0" applyNumberFormat="1" applyFont="1" applyFill="1" applyBorder="1" applyAlignment="1" applyProtection="1">
      <alignment/>
      <protection/>
    </xf>
    <xf numFmtId="39" fontId="32" fillId="0" borderId="0" xfId="0" applyNumberFormat="1" applyFont="1" applyFill="1" applyBorder="1" applyAlignment="1" applyProtection="1">
      <alignment/>
      <protection/>
    </xf>
    <xf numFmtId="37" fontId="14" fillId="0" borderId="22" xfId="0" applyNumberFormat="1" applyFont="1" applyBorder="1" applyAlignment="1" applyProtection="1">
      <alignment horizontal="left"/>
      <protection/>
    </xf>
    <xf numFmtId="177" fontId="32" fillId="0" borderId="0" xfId="49" applyNumberFormat="1" applyFont="1" applyBorder="1" applyAlignment="1" applyProtection="1">
      <alignment/>
      <protection/>
    </xf>
    <xf numFmtId="177" fontId="32" fillId="0" borderId="23" xfId="49" applyNumberFormat="1" applyFont="1" applyBorder="1" applyAlignment="1" applyProtection="1">
      <alignment/>
      <protection/>
    </xf>
    <xf numFmtId="37" fontId="14" fillId="0" borderId="0" xfId="0" applyNumberFormat="1" applyFont="1" applyAlignment="1">
      <alignment/>
    </xf>
    <xf numFmtId="37" fontId="14" fillId="0" borderId="22" xfId="0" applyNumberFormat="1" applyFont="1" applyBorder="1" applyAlignment="1">
      <alignment/>
    </xf>
    <xf numFmtId="180" fontId="14" fillId="0" borderId="22" xfId="0" applyNumberFormat="1" applyFont="1" applyFill="1" applyBorder="1" applyAlignment="1" applyProtection="1">
      <alignment horizontal="left"/>
      <protection/>
    </xf>
    <xf numFmtId="180" fontId="14" fillId="0" borderId="0" xfId="0" applyNumberFormat="1" applyFont="1" applyFill="1" applyAlignment="1">
      <alignment/>
    </xf>
    <xf numFmtId="9" fontId="32" fillId="0" borderId="23" xfId="75" applyFont="1" applyFill="1" applyBorder="1" applyAlignment="1" applyProtection="1">
      <alignment/>
      <protection/>
    </xf>
    <xf numFmtId="9" fontId="32" fillId="0" borderId="0" xfId="75" applyFont="1" applyFill="1" applyBorder="1" applyAlignment="1" applyProtection="1">
      <alignment/>
      <protection/>
    </xf>
    <xf numFmtId="9" fontId="32" fillId="0" borderId="0" xfId="75" applyNumberFormat="1" applyFont="1" applyFill="1" applyBorder="1" applyAlignment="1" applyProtection="1">
      <alignment/>
      <protection/>
    </xf>
    <xf numFmtId="180" fontId="14" fillId="0" borderId="22" xfId="0" applyNumberFormat="1" applyFont="1" applyBorder="1" applyAlignment="1" applyProtection="1">
      <alignment horizontal="left"/>
      <protection/>
    </xf>
    <xf numFmtId="180" fontId="14" fillId="0" borderId="0" xfId="0" applyNumberFormat="1" applyFont="1" applyAlignment="1">
      <alignment/>
    </xf>
    <xf numFmtId="37" fontId="32" fillId="0" borderId="23" xfId="0" applyNumberFormat="1" applyFont="1" applyFill="1" applyBorder="1" applyAlignment="1" applyProtection="1">
      <alignment/>
      <protection/>
    </xf>
    <xf numFmtId="37" fontId="32" fillId="0" borderId="0" xfId="0" applyNumberFormat="1" applyFont="1" applyFill="1" applyBorder="1" applyAlignment="1" applyProtection="1">
      <alignment/>
      <protection/>
    </xf>
    <xf numFmtId="39" fontId="14" fillId="0" borderId="22" xfId="0" applyNumberFormat="1" applyFont="1" applyBorder="1" applyAlignment="1" applyProtection="1">
      <alignment horizontal="left"/>
      <protection/>
    </xf>
    <xf numFmtId="39" fontId="32" fillId="0" borderId="0" xfId="0" applyNumberFormat="1" applyFont="1" applyBorder="1" applyAlignment="1" applyProtection="1">
      <alignment/>
      <protection/>
    </xf>
    <xf numFmtId="39" fontId="32" fillId="0" borderId="23" xfId="0" applyNumberFormat="1" applyFont="1" applyBorder="1" applyAlignment="1" applyProtection="1">
      <alignment/>
      <protection/>
    </xf>
    <xf numFmtId="39" fontId="14" fillId="0" borderId="0" xfId="0" applyNumberFormat="1" applyFont="1" applyAlignment="1">
      <alignment/>
    </xf>
    <xf numFmtId="37" fontId="32" fillId="0" borderId="0" xfId="0" applyNumberFormat="1" applyFont="1" applyBorder="1" applyAlignment="1" applyProtection="1">
      <alignment/>
      <protection/>
    </xf>
    <xf numFmtId="37" fontId="32" fillId="0" borderId="23" xfId="0" applyNumberFormat="1" applyFont="1" applyBorder="1" applyAlignment="1" applyProtection="1">
      <alignment/>
      <protection/>
    </xf>
    <xf numFmtId="180" fontId="14" fillId="0" borderId="19" xfId="0" applyNumberFormat="1" applyFont="1" applyBorder="1" applyAlignment="1">
      <alignment/>
    </xf>
    <xf numFmtId="37" fontId="32" fillId="0" borderId="20" xfId="0" applyNumberFormat="1" applyFont="1" applyFill="1" applyBorder="1" applyAlignment="1" applyProtection="1">
      <alignment/>
      <protection/>
    </xf>
    <xf numFmtId="37" fontId="32" fillId="0" borderId="21" xfId="0" applyNumberFormat="1" applyFont="1" applyFill="1" applyBorder="1" applyAlignment="1" applyProtection="1">
      <alignment/>
      <protection/>
    </xf>
    <xf numFmtId="180" fontId="14" fillId="0" borderId="21" xfId="0" applyNumberFormat="1" applyFont="1" applyBorder="1" applyAlignment="1">
      <alignment/>
    </xf>
    <xf numFmtId="180" fontId="14" fillId="0" borderId="24" xfId="0" applyNumberFormat="1" applyFont="1" applyBorder="1" applyAlignment="1" applyProtection="1">
      <alignment horizontal="left"/>
      <protection/>
    </xf>
    <xf numFmtId="180" fontId="1" fillId="0" borderId="25" xfId="0" applyNumberFormat="1" applyFont="1" applyBorder="1" applyAlignment="1" applyProtection="1">
      <alignment horizontal="left"/>
      <protection/>
    </xf>
    <xf numFmtId="180" fontId="14" fillId="0" borderId="16" xfId="0" applyNumberFormat="1" applyFont="1" applyBorder="1" applyAlignment="1" applyProtection="1">
      <alignment horizontal="left"/>
      <protection/>
    </xf>
    <xf numFmtId="37" fontId="32" fillId="0" borderId="17" xfId="0" applyNumberFormat="1" applyFont="1" applyFill="1" applyBorder="1" applyAlignment="1" applyProtection="1">
      <alignment/>
      <protection/>
    </xf>
    <xf numFmtId="37" fontId="32" fillId="0" borderId="18" xfId="0" applyNumberFormat="1" applyFont="1" applyFill="1" applyBorder="1" applyAlignment="1" applyProtection="1">
      <alignment/>
      <protection/>
    </xf>
    <xf numFmtId="37" fontId="32" fillId="0" borderId="17" xfId="0" applyNumberFormat="1" applyFont="1" applyBorder="1" applyAlignment="1" applyProtection="1">
      <alignment/>
      <protection/>
    </xf>
    <xf numFmtId="180" fontId="14" fillId="0" borderId="22" xfId="0" applyNumberFormat="1" applyFont="1" applyBorder="1" applyAlignment="1">
      <alignment/>
    </xf>
    <xf numFmtId="10" fontId="32" fillId="0" borderId="23" xfId="75" applyNumberFormat="1" applyFont="1" applyFill="1" applyBorder="1" applyAlignment="1">
      <alignment/>
    </xf>
    <xf numFmtId="10" fontId="32" fillId="0" borderId="0" xfId="75" applyNumberFormat="1" applyFont="1" applyFill="1" applyBorder="1" applyAlignment="1">
      <alignment/>
    </xf>
    <xf numFmtId="37" fontId="32" fillId="0" borderId="23" xfId="0" applyNumberFormat="1" applyFont="1" applyFill="1" applyBorder="1" applyAlignment="1" applyProtection="1">
      <alignment horizontal="right"/>
      <protection/>
    </xf>
    <xf numFmtId="37" fontId="32" fillId="0" borderId="0" xfId="0" applyNumberFormat="1" applyFont="1" applyFill="1" applyBorder="1" applyAlignment="1" applyProtection="1">
      <alignment horizontal="right"/>
      <protection/>
    </xf>
    <xf numFmtId="37" fontId="32" fillId="0" borderId="23" xfId="49" applyNumberFormat="1" applyFont="1" applyFill="1" applyBorder="1" applyAlignment="1" applyProtection="1">
      <alignment/>
      <protection/>
    </xf>
    <xf numFmtId="37" fontId="32" fillId="0" borderId="0" xfId="49" applyNumberFormat="1" applyFont="1" applyFill="1" applyBorder="1" applyAlignment="1" applyProtection="1">
      <alignment/>
      <protection/>
    </xf>
    <xf numFmtId="180" fontId="14" fillId="0" borderId="0" xfId="0" applyNumberFormat="1" applyFont="1" applyBorder="1" applyAlignment="1">
      <alignment/>
    </xf>
    <xf numFmtId="180" fontId="32" fillId="0" borderId="23" xfId="0" applyNumberFormat="1" applyFont="1" applyBorder="1" applyAlignment="1">
      <alignment/>
    </xf>
    <xf numFmtId="180" fontId="32" fillId="0" borderId="0" xfId="0" applyNumberFormat="1" applyFont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4" fillId="0" borderId="22" xfId="0" applyNumberFormat="1" applyFont="1" applyFill="1" applyBorder="1" applyAlignment="1">
      <alignment/>
    </xf>
    <xf numFmtId="180" fontId="14" fillId="0" borderId="19" xfId="0" applyNumberFormat="1" applyFont="1" applyBorder="1" applyAlignment="1" applyProtection="1">
      <alignment horizontal="left"/>
      <protection/>
    </xf>
    <xf numFmtId="37" fontId="32" fillId="0" borderId="0" xfId="0" applyFont="1" applyAlignment="1">
      <alignment/>
    </xf>
    <xf numFmtId="0" fontId="32" fillId="0" borderId="18" xfId="0" applyNumberFormat="1" applyFont="1" applyFill="1" applyBorder="1" applyAlignment="1">
      <alignment horizontal="center"/>
    </xf>
    <xf numFmtId="37" fontId="32" fillId="0" borderId="25" xfId="0" applyNumberFormat="1" applyFont="1" applyFill="1" applyBorder="1" applyAlignment="1" applyProtection="1">
      <alignment/>
      <protection/>
    </xf>
    <xf numFmtId="37" fontId="32" fillId="0" borderId="26" xfId="0" applyNumberFormat="1" applyFont="1" applyFill="1" applyBorder="1" applyAlignment="1" applyProtection="1">
      <alignment/>
      <protection/>
    </xf>
    <xf numFmtId="37" fontId="32" fillId="0" borderId="24" xfId="0" applyNumberFormat="1" applyFont="1" applyFill="1" applyBorder="1" applyAlignment="1" applyProtection="1">
      <alignment/>
      <protection/>
    </xf>
    <xf numFmtId="10" fontId="32" fillId="0" borderId="24" xfId="75" applyNumberFormat="1" applyFont="1" applyFill="1" applyBorder="1" applyAlignment="1">
      <alignment/>
    </xf>
    <xf numFmtId="37" fontId="32" fillId="0" borderId="24" xfId="0" applyNumberFormat="1" applyFont="1" applyFill="1" applyBorder="1" applyAlignment="1" applyProtection="1">
      <alignment horizontal="right"/>
      <protection/>
    </xf>
    <xf numFmtId="37" fontId="32" fillId="0" borderId="24" xfId="49" applyNumberFormat="1" applyFont="1" applyFill="1" applyBorder="1" applyAlignment="1" applyProtection="1">
      <alignment/>
      <protection/>
    </xf>
    <xf numFmtId="180" fontId="32" fillId="0" borderId="24" xfId="0" applyNumberFormat="1" applyFont="1" applyBorder="1" applyAlignment="1">
      <alignment/>
    </xf>
    <xf numFmtId="37" fontId="31" fillId="0" borderId="0" xfId="0" applyNumberFormat="1" applyFont="1" applyBorder="1" applyAlignment="1" applyProtection="1">
      <alignment horizontal="center"/>
      <protection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8pt bold" xfId="34"/>
    <cellStyle name="8pt bold comma" xfId="35"/>
    <cellStyle name="8pt bold red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count" xfId="43"/>
    <cellStyle name="arial 9" xfId="44"/>
    <cellStyle name="Bad" xfId="45"/>
    <cellStyle name="BLACK ITAL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Fund" xfId="59"/>
    <cellStyle name="Good" xfId="60"/>
    <cellStyle name="Grand-Total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 ARIEL 9 #" xfId="70"/>
    <cellStyle name="Norm-9 Ariel" xfId="71"/>
    <cellStyle name="Note" xfId="72"/>
    <cellStyle name="Org" xfId="73"/>
    <cellStyle name="Output" xfId="74"/>
    <cellStyle name="Percent" xfId="75"/>
    <cellStyle name="Phone" xfId="76"/>
    <cellStyle name="Project" xfId="77"/>
    <cellStyle name="Style 1" xfId="78"/>
    <cellStyle name="Subno" xfId="79"/>
    <cellStyle name="SUBTOTAL" xfId="80"/>
    <cellStyle name="Sub-total" xfId="81"/>
    <cellStyle name="SUBTOTAL APP" xfId="82"/>
    <cellStyle name="SUBTOTAL_2008 Budget FP Rate Model" xfId="83"/>
    <cellStyle name="task" xfId="84"/>
    <cellStyle name="THOUSANDS FORMAT" xfId="85"/>
    <cellStyle name="Title" xfId="86"/>
    <cellStyle name="Total" xfId="87"/>
    <cellStyle name="Warning Text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lmangm\Local%20Settings\Temporary%20Internet%20Files\OLK12A\2009%20Model,%20proposed%20rate%20-draft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lmangm\Local%20Settings\Temporary%20Internet%20Files\OLK12A\11-08%20NWS%20scenarios\2009%20Model,%202008%20est,%206.5%203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lmangm\Local%20Settings\Temporary%20Internet%20Files\OLK12A\2009%20Assu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risw\Local%20Settings\Temporary%20Internet%20Files\OLK6\Long%20Term%20Debt%20and%20Other%20Liabiliti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%20capacity%20charge\2050%20Base%20Long-term%20cleanup%2003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Documents%20and%20Settings\Dennis%20Barnes\Local%20Settings\Temporary%20Internet%20Files\Content.IE5\I91IBMDS\Rates\2004-Rate\Rates\2003-Rate\Rates\2003-Rate\Energy%20Update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BARNES\Rates\2004-Rate\RC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windows\TEMP\Tcb2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System%20Folder\Exchange%20Temporary%20Items\CIPATTACHMEN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Review"/>
      <sheetName val="Current FinPlan"/>
      <sheetName val="2009 Budget"/>
      <sheetName val="2009 Adopted Rate"/>
      <sheetName val="CC Derivation"/>
      <sheetName val="C.C."/>
      <sheetName val="Loans"/>
      <sheetName val="Capital Inputs"/>
      <sheetName val="Bonds"/>
      <sheetName val="Rate Model"/>
      <sheetName val="Not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 14 08 Audited"/>
      <sheetName val="2009 Budget"/>
      <sheetName val="Current FinPlan"/>
      <sheetName val="CC Derivation"/>
      <sheetName val="C.C."/>
      <sheetName val="Loans"/>
      <sheetName val="Capital Inputs"/>
      <sheetName val="Bonds"/>
      <sheetName val="Rate Model"/>
      <sheetName val="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 Assu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ts with RWSP 271 conn"/>
      <sheetName val="rates&amp;rev base 244 conn"/>
      <sheetName val="alts and sens  259 connects"/>
      <sheetName val="inputs"/>
      <sheetName val="rt 195 nominal old"/>
      <sheetName val="Chart1 (2)"/>
      <sheetName val="Chart1"/>
      <sheetName val="cc cross"/>
      <sheetName val="chart and table "/>
      <sheetName val="chart and table data"/>
      <sheetName val="259 connect cleaned"/>
      <sheetName val="Rate Model"/>
      <sheetName val="C.C."/>
      <sheetName val="Loans"/>
      <sheetName val="Bonds"/>
      <sheetName val="charts and tables -&gt;"/>
      <sheetName val="Backup information -&gt;"/>
      <sheetName val="Notes"/>
      <sheetName val="Loan Update"/>
      <sheetName val="2004 Adopted Budget"/>
      <sheetName val="RCE Out-year Projec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Billing Detail"/>
      <sheetName val="Quarterly Summary"/>
      <sheetName val="Customer Projection Summary"/>
      <sheetName val="Financial Forecast RCE Chart"/>
      <sheetName val="Historical RCE Trends"/>
      <sheetName val="Out-year Projections"/>
      <sheetName val="Modul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mulas"/>
      <sheetName val="tp o&amp;m"/>
      <sheetName val="trunks"/>
      <sheetName val="No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4"/>
      <sheetName val="Attachment 5"/>
      <sheetName val="Attachment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="75" zoomScaleNormal="75" workbookViewId="0" topLeftCell="A1">
      <selection activeCell="J19" sqref="J19"/>
    </sheetView>
  </sheetViews>
  <sheetFormatPr defaultColWidth="8.88671875" defaultRowHeight="15.75"/>
  <cols>
    <col min="1" max="1" width="40.3359375" style="74" customWidth="1"/>
    <col min="2" max="5" width="13.77734375" style="74" customWidth="1"/>
    <col min="6" max="7" width="13.77734375" style="74" hidden="1" customWidth="1"/>
    <col min="8" max="8" width="13.77734375" style="0" hidden="1" customWidth="1"/>
    <col min="27" max="16384" width="8.88671875" style="74" customWidth="1"/>
  </cols>
  <sheetData>
    <row r="1" spans="1:26" s="1" customFormat="1" ht="25.5" customHeight="1">
      <c r="A1" s="83" t="s">
        <v>46</v>
      </c>
      <c r="B1" s="83"/>
      <c r="C1" s="83"/>
      <c r="D1" s="83"/>
      <c r="E1" s="8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1" customFormat="1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7" customFormat="1" ht="18.75" customHeight="1">
      <c r="A3" s="3"/>
      <c r="B3" s="4">
        <v>2008</v>
      </c>
      <c r="C3" s="75">
        <v>2009</v>
      </c>
      <c r="D3" s="5">
        <v>2009</v>
      </c>
      <c r="E3" s="6">
        <v>2009</v>
      </c>
      <c r="F3" s="5">
        <v>2013</v>
      </c>
      <c r="G3" s="5">
        <v>2014</v>
      </c>
      <c r="H3" s="6">
        <v>2015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1" customFormat="1" ht="20.25" customHeight="1" thickBot="1">
      <c r="A4" s="8"/>
      <c r="B4" s="9" t="s">
        <v>0</v>
      </c>
      <c r="C4" s="10" t="s">
        <v>43</v>
      </c>
      <c r="D4" s="10" t="s">
        <v>45</v>
      </c>
      <c r="E4" s="9" t="s">
        <v>44</v>
      </c>
      <c r="F4" s="10" t="s">
        <v>1</v>
      </c>
      <c r="G4" s="10" t="s">
        <v>1</v>
      </c>
      <c r="H4" s="9" t="s">
        <v>1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" customFormat="1" ht="14.25" customHeight="1">
      <c r="A5" s="12" t="s">
        <v>2</v>
      </c>
      <c r="B5" s="13">
        <v>706.846</v>
      </c>
      <c r="C5" s="30">
        <v>706.515</v>
      </c>
      <c r="D5" s="30">
        <v>706.515</v>
      </c>
      <c r="E5" s="13">
        <v>705.078885</v>
      </c>
      <c r="F5" s="14">
        <v>699.3467365315589</v>
      </c>
      <c r="G5" s="14">
        <v>704.5918370555456</v>
      </c>
      <c r="H5" s="15">
        <v>710.9331635890454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21" customFormat="1" ht="14.25" customHeight="1">
      <c r="A6" s="16" t="s">
        <v>3</v>
      </c>
      <c r="B6" s="17">
        <v>27.95</v>
      </c>
      <c r="C6" s="18">
        <v>31.9</v>
      </c>
      <c r="D6" s="18">
        <v>31.9</v>
      </c>
      <c r="E6" s="17">
        <v>31.9</v>
      </c>
      <c r="F6" s="19">
        <v>43.519466400146484</v>
      </c>
      <c r="G6" s="19">
        <v>44.02183532714844</v>
      </c>
      <c r="H6" s="20">
        <v>44.43094253540039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8" ht="12" customHeight="1">
      <c r="A7" s="22"/>
      <c r="B7" s="23"/>
      <c r="C7" s="24"/>
      <c r="D7" s="24"/>
      <c r="E7" s="23"/>
      <c r="F7" s="24"/>
      <c r="G7" s="24"/>
      <c r="H7" s="23"/>
    </row>
    <row r="8" spans="1:26" s="27" customFormat="1" ht="14.25" customHeight="1">
      <c r="A8" s="16" t="s">
        <v>4</v>
      </c>
      <c r="B8" s="25">
        <v>32307.4</v>
      </c>
      <c r="C8" s="26">
        <v>29800</v>
      </c>
      <c r="D8" s="26">
        <f>B32</f>
        <v>29567.9</v>
      </c>
      <c r="E8" s="25">
        <v>29567.9</v>
      </c>
      <c r="F8" s="26">
        <v>12792.332716000003</v>
      </c>
      <c r="G8" s="26">
        <v>13347.559749426111</v>
      </c>
      <c r="H8" s="25">
        <v>13917.943824469576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" customFormat="1" ht="6.75" customHeight="1">
      <c r="A9" s="28"/>
      <c r="B9" s="29"/>
      <c r="C9" s="30"/>
      <c r="D9" s="30"/>
      <c r="E9" s="29"/>
      <c r="F9" s="30"/>
      <c r="G9" s="30"/>
      <c r="H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" customFormat="1" ht="14.25" customHeight="1">
      <c r="A10" s="31" t="s">
        <v>5</v>
      </c>
      <c r="B10" s="29"/>
      <c r="C10" s="30"/>
      <c r="D10" s="30"/>
      <c r="E10" s="29"/>
      <c r="F10" s="30"/>
      <c r="G10" s="30"/>
      <c r="H10" s="2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34" customFormat="1" ht="14.25" customHeight="1">
      <c r="A11" s="31" t="s">
        <v>6</v>
      </c>
      <c r="B11" s="25">
        <v>237001</v>
      </c>
      <c r="C11" s="26">
        <v>270453.942</v>
      </c>
      <c r="D11" s="26">
        <v>270453.942</v>
      </c>
      <c r="E11" s="25">
        <v>269904.197178</v>
      </c>
      <c r="F11" s="32">
        <v>365222.36163044727</v>
      </c>
      <c r="G11" s="32">
        <v>372209.10988454684</v>
      </c>
      <c r="H11" s="33">
        <v>379049.1664552234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34" customFormat="1" ht="14.25" customHeight="1">
      <c r="A12" s="31" t="s">
        <v>7</v>
      </c>
      <c r="B12" s="25">
        <v>3748</v>
      </c>
      <c r="C12" s="26">
        <v>14086.21428542953</v>
      </c>
      <c r="D12" s="26">
        <v>14086.21428542953</v>
      </c>
      <c r="E12" s="25">
        <v>2528.995592661148</v>
      </c>
      <c r="F12" s="32">
        <v>9956.727372712652</v>
      </c>
      <c r="G12" s="32">
        <v>10681.012165238017</v>
      </c>
      <c r="H12" s="33">
        <v>10954.375371791079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34" customFormat="1" ht="14.25" customHeight="1">
      <c r="A13" s="31" t="s">
        <v>8</v>
      </c>
      <c r="B13" s="25">
        <v>34993</v>
      </c>
      <c r="C13" s="26">
        <v>34794.240108252365</v>
      </c>
      <c r="D13" s="26">
        <v>34794.240108252365</v>
      </c>
      <c r="E13" s="25">
        <v>34070.29566652643</v>
      </c>
      <c r="F13" s="32">
        <v>46780.37481408167</v>
      </c>
      <c r="G13" s="32">
        <v>51488.0298184399</v>
      </c>
      <c r="H13" s="33">
        <v>57196.77453475856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34" customFormat="1" ht="14.25" customHeight="1">
      <c r="A14" s="31" t="s">
        <v>9</v>
      </c>
      <c r="B14" s="25">
        <v>3000</v>
      </c>
      <c r="C14" s="26">
        <v>-6700</v>
      </c>
      <c r="D14" s="26">
        <v>-6700</v>
      </c>
      <c r="E14" s="25">
        <v>-12000</v>
      </c>
      <c r="F14" s="32">
        <v>0</v>
      </c>
      <c r="G14" s="32">
        <v>0</v>
      </c>
      <c r="H14" s="3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34" customFormat="1" ht="14.25" customHeight="1">
      <c r="A15" s="31" t="s">
        <v>10</v>
      </c>
      <c r="B15" s="25">
        <v>9722</v>
      </c>
      <c r="C15" s="26">
        <v>9088.957999999999</v>
      </c>
      <c r="D15" s="26">
        <v>9088.957999999999</v>
      </c>
      <c r="E15" s="25">
        <v>9889</v>
      </c>
      <c r="F15" s="32">
        <v>10045.394928000002</v>
      </c>
      <c r="G15" s="32">
        <v>10246.30282656</v>
      </c>
      <c r="H15" s="33">
        <v>10451.2288830912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34" customFormat="1" ht="14.25" customHeight="1">
      <c r="A16" s="31" t="s">
        <v>11</v>
      </c>
      <c r="B16" s="25">
        <v>288464</v>
      </c>
      <c r="C16" s="26">
        <f>SUM(C11:C15)</f>
        <v>321723.35439368186</v>
      </c>
      <c r="D16" s="26">
        <f>SUM(D11:D15)</f>
        <v>321723.35439368186</v>
      </c>
      <c r="E16" s="25">
        <f>SUM(E11:E15)</f>
        <v>304392.48843718757</v>
      </c>
      <c r="F16" s="26">
        <v>432004.85874524154</v>
      </c>
      <c r="G16" s="26">
        <v>444624.45469478477</v>
      </c>
      <c r="H16" s="33">
        <v>457651.54524486425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34" customFormat="1" ht="6.75" customHeight="1">
      <c r="A17" s="35"/>
      <c r="B17" s="25">
        <v>0</v>
      </c>
      <c r="C17" s="26"/>
      <c r="D17" s="26"/>
      <c r="E17" s="25">
        <v>0</v>
      </c>
      <c r="F17" s="26">
        <v>0</v>
      </c>
      <c r="G17" s="26">
        <v>0</v>
      </c>
      <c r="H17" s="25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37" customFormat="1" ht="14.25" customHeight="1">
      <c r="A18" s="36" t="s">
        <v>12</v>
      </c>
      <c r="B18" s="25">
        <v>-98179</v>
      </c>
      <c r="C18" s="26">
        <v>-102916.802</v>
      </c>
      <c r="D18" s="26">
        <v>-102916.802</v>
      </c>
      <c r="E18" s="25">
        <v>-103730.3</v>
      </c>
      <c r="F18" s="32">
        <v>-133475.5974942611</v>
      </c>
      <c r="G18" s="32">
        <v>-139179.43824469575</v>
      </c>
      <c r="H18" s="33">
        <v>-145126.02529917433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37" customFormat="1" ht="12.75" customHeight="1">
      <c r="A19" s="36"/>
      <c r="B19" s="38"/>
      <c r="C19" s="39"/>
      <c r="D19" s="39"/>
      <c r="E19" s="38"/>
      <c r="F19" s="40"/>
      <c r="G19" s="26"/>
      <c r="H19" s="2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42" customFormat="1" ht="14.25" customHeight="1">
      <c r="A20" s="41" t="s">
        <v>13</v>
      </c>
      <c r="B20" s="25">
        <v>-134331.302</v>
      </c>
      <c r="C20" s="26">
        <v>-156368.1532035373</v>
      </c>
      <c r="D20" s="26">
        <v>-156368.1532035373</v>
      </c>
      <c r="E20" s="25">
        <v>-147498.56403</v>
      </c>
      <c r="F20" s="32">
        <v>-222670.27235185576</v>
      </c>
      <c r="G20" s="32">
        <v>-228429.1513117089</v>
      </c>
      <c r="H20" s="33">
        <v>-234342.3532343788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42" customFormat="1" ht="14.25" customHeight="1">
      <c r="A21" s="41" t="s">
        <v>14</v>
      </c>
      <c r="B21" s="25">
        <v>-21687</v>
      </c>
      <c r="C21" s="26">
        <v>-21534.076839181987</v>
      </c>
      <c r="D21" s="26">
        <v>-21534.076839181987</v>
      </c>
      <c r="E21" s="25">
        <v>-17340.808035074886</v>
      </c>
      <c r="F21" s="26">
        <v>-24808.83907291692</v>
      </c>
      <c r="G21" s="26">
        <v>-24948.457052433667</v>
      </c>
      <c r="H21" s="25">
        <v>-25072.051655618277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34" customFormat="1" ht="6.75" customHeight="1">
      <c r="A22" s="35"/>
      <c r="B22" s="43"/>
      <c r="C22" s="44"/>
      <c r="D22" s="44"/>
      <c r="E22" s="43"/>
      <c r="F22" s="44"/>
      <c r="G22" s="44"/>
      <c r="H22" s="4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48" customFormat="1" ht="14.25" customHeight="1">
      <c r="A23" s="45" t="s">
        <v>15</v>
      </c>
      <c r="B23" s="29">
        <v>1.4165350679024908</v>
      </c>
      <c r="C23" s="30">
        <v>1.3911616971681475</v>
      </c>
      <c r="D23" s="30">
        <v>1.3911616971681475</v>
      </c>
      <c r="E23" s="29">
        <v>1.3604348608870154</v>
      </c>
      <c r="F23" s="46">
        <v>1.340678565207191</v>
      </c>
      <c r="G23" s="46">
        <v>1.3371542760463446</v>
      </c>
      <c r="H23" s="47">
        <v>1.3336279832997828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48" customFormat="1" ht="14.25" customHeight="1">
      <c r="A24" s="45" t="s">
        <v>16</v>
      </c>
      <c r="B24" s="29">
        <v>1.2196325531090577</v>
      </c>
      <c r="C24" s="30">
        <v>1.1526294042330758</v>
      </c>
      <c r="D24" s="30">
        <v>1.1526294042330758</v>
      </c>
      <c r="E24" s="29">
        <v>1.1534628314552653</v>
      </c>
      <c r="F24" s="30">
        <v>1.1500160634528735</v>
      </c>
      <c r="G24" s="30">
        <v>1.1500156546957414</v>
      </c>
      <c r="H24" s="29">
        <v>1.150099297904807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34" customFormat="1" ht="6.75" customHeight="1">
      <c r="A25" s="35"/>
      <c r="B25" s="43"/>
      <c r="C25" s="44"/>
      <c r="D25" s="44"/>
      <c r="E25" s="43"/>
      <c r="F25" s="44"/>
      <c r="G25" s="44"/>
      <c r="H25" s="4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34" customFormat="1" ht="16.5" customHeight="1">
      <c r="A26" s="35" t="s">
        <v>17</v>
      </c>
      <c r="B26" s="43">
        <v>0</v>
      </c>
      <c r="C26" s="44">
        <v>0</v>
      </c>
      <c r="D26" s="44">
        <v>0</v>
      </c>
      <c r="E26" s="43">
        <v>-21331.7</v>
      </c>
      <c r="F26" s="44">
        <v>-20110.65</v>
      </c>
      <c r="G26" s="44"/>
      <c r="H26" s="4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42" customFormat="1" ht="14.25" customHeight="1">
      <c r="A27" s="41" t="s">
        <v>18</v>
      </c>
      <c r="B27" s="43">
        <v>-260.5</v>
      </c>
      <c r="C27" s="44">
        <v>-368.9969000000001</v>
      </c>
      <c r="D27" s="44">
        <v>-368.9969000000001</v>
      </c>
      <c r="E27" s="43">
        <v>-555.130000000001</v>
      </c>
      <c r="F27" s="49">
        <v>-555.2270334261084</v>
      </c>
      <c r="G27" s="49">
        <v>-570.3840750434647</v>
      </c>
      <c r="H27" s="50">
        <v>-594.6587054478587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42" customFormat="1" ht="14.25" customHeight="1">
      <c r="A28" s="41" t="s">
        <v>19</v>
      </c>
      <c r="B28" s="43">
        <v>-34006.198000000004</v>
      </c>
      <c r="C28" s="44">
        <v>-39262.15845096258</v>
      </c>
      <c r="D28" s="44">
        <v>-39262.15845096258</v>
      </c>
      <c r="E28" s="43">
        <v>-13935.986372112679</v>
      </c>
      <c r="F28" s="49">
        <v>-30384.272792781638</v>
      </c>
      <c r="G28" s="49">
        <v>-51497.02401090302</v>
      </c>
      <c r="H28" s="50">
        <v>-52516.45635024501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42" customFormat="1" ht="6.75" customHeight="1">
      <c r="A29" s="41"/>
      <c r="B29" s="43"/>
      <c r="C29" s="44"/>
      <c r="D29" s="44"/>
      <c r="E29" s="43"/>
      <c r="F29" s="44"/>
      <c r="G29" s="44"/>
      <c r="H29" s="4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42" customFormat="1" ht="14.25" customHeight="1">
      <c r="A30" s="41" t="s">
        <v>20</v>
      </c>
      <c r="B30" s="43">
        <v>19750</v>
      </c>
      <c r="C30" s="44">
        <v>26450</v>
      </c>
      <c r="D30" s="44">
        <v>26450</v>
      </c>
      <c r="E30" s="43">
        <v>31750</v>
      </c>
      <c r="F30" s="44"/>
      <c r="G30" s="44"/>
      <c r="H30" s="4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42" customFormat="1" ht="14.25" customHeight="1">
      <c r="A31" s="41" t="s">
        <v>21</v>
      </c>
      <c r="B31" s="43">
        <v>9817.9</v>
      </c>
      <c r="C31" s="44">
        <v>10418.9969</v>
      </c>
      <c r="D31" s="44">
        <v>10418.9969</v>
      </c>
      <c r="E31" s="43">
        <v>10373.03</v>
      </c>
      <c r="F31" s="44">
        <v>13347.559749426111</v>
      </c>
      <c r="G31" s="44">
        <v>13917.943824469576</v>
      </c>
      <c r="H31" s="43">
        <v>14512.602529917434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54" customFormat="1" ht="14.25" customHeight="1" thickBot="1">
      <c r="A32" s="51" t="s">
        <v>22</v>
      </c>
      <c r="B32" s="52">
        <v>29567.9</v>
      </c>
      <c r="C32" s="76">
        <v>36868.9969</v>
      </c>
      <c r="D32" s="53">
        <v>36868.9969</v>
      </c>
      <c r="E32" s="52">
        <v>42123.03</v>
      </c>
      <c r="F32" s="53">
        <v>13347.559749426111</v>
      </c>
      <c r="G32" s="53">
        <v>13917.943824469576</v>
      </c>
      <c r="H32" s="52">
        <v>14512.602529917434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42" customFormat="1" ht="14.25" customHeight="1">
      <c r="A33" s="55"/>
      <c r="B33" s="44"/>
      <c r="C33" s="44"/>
      <c r="D33" s="44"/>
      <c r="E33" s="43"/>
      <c r="F33" s="44"/>
      <c r="G33" s="44"/>
      <c r="H33" s="4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54" customFormat="1" ht="14.25" customHeight="1" thickBot="1">
      <c r="A34" s="56" t="s">
        <v>23</v>
      </c>
      <c r="B34" s="44"/>
      <c r="C34" s="44"/>
      <c r="D34" s="44"/>
      <c r="E34" s="43"/>
      <c r="F34" s="44"/>
      <c r="G34" s="44"/>
      <c r="H34" s="4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42" customFormat="1" ht="14.25" customHeight="1">
      <c r="A35" s="57" t="s">
        <v>24</v>
      </c>
      <c r="B35" s="58">
        <v>26714.22659272561</v>
      </c>
      <c r="C35" s="77">
        <v>5515.445065600914</v>
      </c>
      <c r="D35" s="59">
        <v>5515.445065600914</v>
      </c>
      <c r="E35" s="58">
        <v>4999.954592725611</v>
      </c>
      <c r="F35" s="59">
        <v>4999.740453842242</v>
      </c>
      <c r="G35" s="59">
        <v>4999.971090508712</v>
      </c>
      <c r="H35" s="60">
        <v>5000.46882009579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42" customFormat="1" ht="6.75" customHeight="1">
      <c r="A36" s="61"/>
      <c r="B36" s="43"/>
      <c r="C36" s="78"/>
      <c r="D36" s="44"/>
      <c r="E36" s="43"/>
      <c r="F36" s="44"/>
      <c r="G36" s="44"/>
      <c r="H36" s="4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42" customFormat="1" ht="14.25" customHeight="1">
      <c r="A37" s="41" t="s">
        <v>25</v>
      </c>
      <c r="B37" s="43"/>
      <c r="C37" s="78"/>
      <c r="D37" s="44"/>
      <c r="E37" s="43"/>
      <c r="F37" s="44"/>
      <c r="G37" s="44"/>
      <c r="H37" s="4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42" customFormat="1" ht="14.25" customHeight="1">
      <c r="A38" s="41" t="s">
        <v>26</v>
      </c>
      <c r="B38" s="43">
        <v>350000.3</v>
      </c>
      <c r="C38" s="78">
        <v>504838.7985588201</v>
      </c>
      <c r="D38" s="44">
        <v>504838.7985588201</v>
      </c>
      <c r="E38" s="43">
        <v>549999.5328450705</v>
      </c>
      <c r="F38" s="49">
        <v>105948.3046875</v>
      </c>
      <c r="G38" s="49">
        <v>86702.59375</v>
      </c>
      <c r="H38" s="50">
        <v>86573.171875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42" customFormat="1" ht="14.25" customHeight="1">
      <c r="A39" s="41" t="s">
        <v>27</v>
      </c>
      <c r="B39" s="43">
        <v>96363</v>
      </c>
      <c r="C39" s="78">
        <v>16935.224639399443</v>
      </c>
      <c r="D39" s="44">
        <v>16935.224639399443</v>
      </c>
      <c r="E39" s="43">
        <v>103887.78841797198</v>
      </c>
      <c r="F39" s="49">
        <v>7794.517264563125</v>
      </c>
      <c r="G39" s="49">
        <v>4389.090983891569</v>
      </c>
      <c r="H39" s="50">
        <v>3821.528439487156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42" customFormat="1" ht="14.25" customHeight="1">
      <c r="A40" s="41" t="s">
        <v>28</v>
      </c>
      <c r="B40" s="43">
        <v>20255.7</v>
      </c>
      <c r="C40" s="78">
        <v>8859.236</v>
      </c>
      <c r="D40" s="44">
        <v>8859.236</v>
      </c>
      <c r="E40" s="43">
        <v>17935.706999999995</v>
      </c>
      <c r="F40" s="49"/>
      <c r="G40" s="49"/>
      <c r="H40" s="5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42" customFormat="1" ht="14.25" customHeight="1">
      <c r="A41" s="41" t="s">
        <v>29</v>
      </c>
      <c r="B41" s="43">
        <v>318</v>
      </c>
      <c r="C41" s="78">
        <v>500</v>
      </c>
      <c r="D41" s="44">
        <v>500</v>
      </c>
      <c r="E41" s="43">
        <v>500</v>
      </c>
      <c r="F41" s="49">
        <v>500</v>
      </c>
      <c r="G41" s="49">
        <v>500</v>
      </c>
      <c r="H41" s="50">
        <v>500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42" customFormat="1" ht="14.25" customHeight="1">
      <c r="A42" s="41" t="s">
        <v>30</v>
      </c>
      <c r="B42" s="43">
        <v>34006.198000000004</v>
      </c>
      <c r="C42" s="78">
        <v>39262.15845096258</v>
      </c>
      <c r="D42" s="44">
        <v>39262.15845096258</v>
      </c>
      <c r="E42" s="43">
        <v>13935.986372112679</v>
      </c>
      <c r="F42" s="49">
        <v>30384.272792781638</v>
      </c>
      <c r="G42" s="49">
        <v>51497.02401090302</v>
      </c>
      <c r="H42" s="50">
        <v>52516.45635024501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42" customFormat="1" ht="14.25" customHeight="1">
      <c r="A43" s="41" t="s">
        <v>31</v>
      </c>
      <c r="B43" s="43">
        <v>500943.198</v>
      </c>
      <c r="C43" s="78">
        <v>570395.4176491821</v>
      </c>
      <c r="D43" s="44">
        <v>570395.4176491821</v>
      </c>
      <c r="E43" s="43">
        <v>686259.0146351551</v>
      </c>
      <c r="F43" s="49">
        <v>144627.09474484477</v>
      </c>
      <c r="G43" s="49">
        <v>143088.7087447946</v>
      </c>
      <c r="H43" s="50">
        <v>143411.15666473217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42" customFormat="1" ht="6.75" customHeight="1">
      <c r="A44" s="61"/>
      <c r="B44" s="43"/>
      <c r="C44" s="78"/>
      <c r="D44" s="44"/>
      <c r="E44" s="43"/>
      <c r="F44" s="44"/>
      <c r="G44" s="44"/>
      <c r="H44" s="4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37" customFormat="1" ht="14.25" customHeight="1">
      <c r="A45" s="36" t="s">
        <v>32</v>
      </c>
      <c r="B45" s="43">
        <v>-473420</v>
      </c>
      <c r="C45" s="78">
        <v>-487253.41837638285</v>
      </c>
      <c r="D45" s="44">
        <v>-487253.41837638285</v>
      </c>
      <c r="E45" s="43">
        <v>-523545.5034372833</v>
      </c>
      <c r="F45" s="49">
        <v>-135204.39464227998</v>
      </c>
      <c r="G45" s="49">
        <v>-135387.29872543496</v>
      </c>
      <c r="H45" s="50">
        <v>-135729.95766721506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37" customFormat="1" ht="6.75" customHeight="1">
      <c r="A46" s="36"/>
      <c r="B46" s="62"/>
      <c r="C46" s="79"/>
      <c r="D46" s="63"/>
      <c r="E46" s="62"/>
      <c r="F46" s="63"/>
      <c r="G46" s="63"/>
      <c r="H46" s="6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42" customFormat="1" ht="14.25" customHeight="1">
      <c r="A47" s="41" t="s">
        <v>33</v>
      </c>
      <c r="B47" s="43">
        <v>-2611</v>
      </c>
      <c r="C47" s="78">
        <v>-9384.676123196998</v>
      </c>
      <c r="D47" s="44">
        <v>-9384.676123196998</v>
      </c>
      <c r="E47" s="43">
        <v>-7330.34459899127</v>
      </c>
      <c r="F47" s="49">
        <v>-2157.9386800728157</v>
      </c>
      <c r="G47" s="49">
        <v>-1755.997329919458</v>
      </c>
      <c r="H47" s="50">
        <v>-1750.5710796974358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42" customFormat="1" ht="14.25" customHeight="1">
      <c r="A48" s="41" t="s">
        <v>34</v>
      </c>
      <c r="B48" s="64">
        <v>-43058.71</v>
      </c>
      <c r="C48" s="80">
        <v>-54423.45299098294</v>
      </c>
      <c r="D48" s="65">
        <v>-54423.45299098294</v>
      </c>
      <c r="E48" s="64">
        <v>-44945.618333474384</v>
      </c>
      <c r="F48" s="49">
        <v>-7264.530785825511</v>
      </c>
      <c r="G48" s="49">
        <v>-5944.914959853108</v>
      </c>
      <c r="H48" s="50">
        <v>-5936.040922669868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42" customFormat="1" ht="14.25" customHeight="1" hidden="1">
      <c r="A49" s="41" t="s">
        <v>35</v>
      </c>
      <c r="B49" s="64">
        <v>0</v>
      </c>
      <c r="C49" s="80"/>
      <c r="D49" s="65"/>
      <c r="E49" s="64">
        <v>0</v>
      </c>
      <c r="F49" s="44">
        <v>0</v>
      </c>
      <c r="G49" s="44">
        <v>0</v>
      </c>
      <c r="H49" s="43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42" customFormat="1" ht="14.25" customHeight="1">
      <c r="A50" s="41" t="s">
        <v>36</v>
      </c>
      <c r="B50" s="43">
        <v>-3567.76</v>
      </c>
      <c r="C50" s="78">
        <v>-18445.434133876504</v>
      </c>
      <c r="D50" s="44">
        <v>-18445.434133876504</v>
      </c>
      <c r="E50" s="43">
        <v>-13980.487572676057</v>
      </c>
      <c r="F50" s="49"/>
      <c r="G50" s="49"/>
      <c r="H50" s="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42" customFormat="1" ht="6.75" customHeight="1">
      <c r="A51" s="41"/>
      <c r="B51" s="43"/>
      <c r="C51" s="78"/>
      <c r="D51" s="44"/>
      <c r="E51" s="43"/>
      <c r="F51" s="44"/>
      <c r="G51" s="44"/>
      <c r="H51" s="4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68" customFormat="1" ht="14.25" customHeight="1">
      <c r="A52" s="41" t="s">
        <v>37</v>
      </c>
      <c r="B52" s="66">
        <v>4999.954592725611</v>
      </c>
      <c r="C52" s="81">
        <v>6403.881090343813</v>
      </c>
      <c r="D52" s="67">
        <v>6403.881090343813</v>
      </c>
      <c r="E52" s="66">
        <v>101457.01528545574</v>
      </c>
      <c r="F52" s="67">
        <v>4999.971090508712</v>
      </c>
      <c r="G52" s="67">
        <v>5000.46882009579</v>
      </c>
      <c r="H52" s="66">
        <v>5000.055815245607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42" customFormat="1" ht="6.75" customHeight="1">
      <c r="A53" s="41"/>
      <c r="B53" s="43"/>
      <c r="C53" s="78"/>
      <c r="D53" s="44"/>
      <c r="E53" s="43"/>
      <c r="F53" s="44"/>
      <c r="G53" s="44"/>
      <c r="H53" s="4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68" customFormat="1" ht="14.25" customHeight="1">
      <c r="A54" s="61" t="s">
        <v>38</v>
      </c>
      <c r="B54" s="69"/>
      <c r="C54" s="82"/>
      <c r="D54" s="70"/>
      <c r="E54" s="69"/>
      <c r="F54" s="44"/>
      <c r="G54" s="44"/>
      <c r="H54" s="4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71" customFormat="1" ht="14.25" customHeight="1">
      <c r="A55" s="36" t="s">
        <v>39</v>
      </c>
      <c r="B55" s="43">
        <v>118614.387</v>
      </c>
      <c r="C55" s="78">
        <v>174278.82999098292</v>
      </c>
      <c r="D55" s="44">
        <v>174278.82999098292</v>
      </c>
      <c r="E55" s="43">
        <v>163560.00533347437</v>
      </c>
      <c r="F55" s="44">
        <v>161600.3873518558</v>
      </c>
      <c r="G55" s="44">
        <v>167545.30231170892</v>
      </c>
      <c r="H55" s="43">
        <v>173481.3432343788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71" customFormat="1" ht="14.25" customHeight="1">
      <c r="A56" s="72" t="s">
        <v>40</v>
      </c>
      <c r="B56" s="43">
        <v>19500</v>
      </c>
      <c r="C56" s="78">
        <v>21000</v>
      </c>
      <c r="D56" s="44">
        <v>21000</v>
      </c>
      <c r="E56" s="43">
        <v>21000</v>
      </c>
      <c r="F56" s="44">
        <v>22500</v>
      </c>
      <c r="G56" s="44">
        <v>22500</v>
      </c>
      <c r="H56" s="43">
        <v>22500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68" customFormat="1" ht="14.25" customHeight="1">
      <c r="A57" s="61" t="s">
        <v>41</v>
      </c>
      <c r="B57" s="43">
        <v>138114.387</v>
      </c>
      <c r="C57" s="78">
        <v>195278.82999098292</v>
      </c>
      <c r="D57" s="44">
        <v>195278.82999098292</v>
      </c>
      <c r="E57" s="43">
        <v>184560.00533347437</v>
      </c>
      <c r="F57" s="44">
        <v>184100.3873518558</v>
      </c>
      <c r="G57" s="44">
        <v>190045.30231170892</v>
      </c>
      <c r="H57" s="43">
        <v>195981.3432343788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42" customFormat="1" ht="6.75" customHeight="1">
      <c r="A58" s="61"/>
      <c r="B58" s="43"/>
      <c r="C58" s="78"/>
      <c r="D58" s="44"/>
      <c r="E58" s="43"/>
      <c r="F58" s="44"/>
      <c r="G58" s="44"/>
      <c r="H58" s="4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54" customFormat="1" ht="14.25" customHeight="1" thickBot="1">
      <c r="A59" s="73" t="s">
        <v>42</v>
      </c>
      <c r="B59" s="52">
        <v>143114.3415927256</v>
      </c>
      <c r="C59" s="76">
        <v>201682.71108132674</v>
      </c>
      <c r="D59" s="53">
        <v>201682.71108132674</v>
      </c>
      <c r="E59" s="52">
        <v>286017.0206189301</v>
      </c>
      <c r="F59" s="53">
        <v>189105.35844236452</v>
      </c>
      <c r="G59" s="53">
        <v>195050.7711318047</v>
      </c>
      <c r="H59" s="52">
        <v>200981.3990496244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</sheetData>
  <mergeCells count="1">
    <mergeCell ref="A1:E1"/>
  </mergeCells>
  <printOptions/>
  <pageMargins left="0.5" right="0.5" top="0.75" bottom="0.5" header="0.5" footer="0.4"/>
  <pageSetup fitToHeight="1" fitToWidth="1" horizontalDpi="1200" verticalDpi="12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Budget</cp:lastModifiedBy>
  <cp:lastPrinted>2009-04-16T22:26:49Z</cp:lastPrinted>
  <dcterms:created xsi:type="dcterms:W3CDTF">2009-03-27T20:07:13Z</dcterms:created>
  <dcterms:modified xsi:type="dcterms:W3CDTF">2009-04-16T23:54:57Z</dcterms:modified>
  <cp:category/>
  <cp:version/>
  <cp:contentType/>
  <cp:contentStatus/>
</cp:coreProperties>
</file>