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285" activeTab="0"/>
  </bookViews>
  <sheets>
    <sheet name="F1311 Fin Plan" sheetId="1" r:id="rId1"/>
  </sheets>
  <externalReferences>
    <externalReference r:id="rId4"/>
  </externalReferences>
  <definedNames>
    <definedName name="ActualFundBalance">#REF!</definedName>
    <definedName name="AdoptedFundBalance">#REF!</definedName>
    <definedName name="EstimatedFundBalance">#REF!</definedName>
    <definedName name="Financial_Plan">#REF!</definedName>
    <definedName name="_xlnm.Print_Area" localSheetId="0">'F1311 Fin Plan'!$A$1:$G$37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RDP" hidden="1">{"cxtransfer",#N/A,FALSE,"ReorgRevisted"}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<sst xmlns="http://schemas.openxmlformats.org/spreadsheetml/2006/main" count="42" uniqueCount="42">
  <si>
    <t>Form C</t>
  </si>
  <si>
    <t>Date Prepared:  March 31, 2003</t>
  </si>
  <si>
    <t>Category</t>
  </si>
  <si>
    <t xml:space="preserve">2003 Adopted  </t>
  </si>
  <si>
    <t>2003 Revised</t>
  </si>
  <si>
    <t>Adopted - Revised =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</si>
  <si>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</si>
  <si>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</si>
  <si>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</si>
  <si>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</si>
  <si>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</si>
  <si>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</si>
  <si>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</si>
  <si>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</si>
  <si>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</si>
  <si>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</si>
  <si>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</si>
  <si>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</si>
  <si>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</si>
  <si>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Target Fund Balance</t>
  </si>
  <si>
    <t>2003 Estimated</t>
  </si>
  <si>
    <t>Prepared by:  Steve Oien</t>
  </si>
  <si>
    <r>
      <t>2002 Actual</t>
    </r>
    <r>
      <rPr>
        <b/>
        <vertAlign val="superscript"/>
        <sz val="12"/>
        <rFont val="Times New Roman"/>
        <family val="1"/>
      </rPr>
      <t>1</t>
    </r>
  </si>
  <si>
    <t>NOTES:</t>
  </si>
  <si>
    <t>Fund Number:  000001050</t>
  </si>
  <si>
    <t xml:space="preserve">Fund Name:  River Improvement </t>
  </si>
  <si>
    <t>River Improvement - 2nd Qtr Omnibus</t>
  </si>
  <si>
    <t>River Improvement Levy</t>
  </si>
  <si>
    <t xml:space="preserve">Other Revenue </t>
  </si>
  <si>
    <t xml:space="preserve">Revenue for Encumbrance Carryover </t>
  </si>
  <si>
    <t xml:space="preserve">GRFCZD Class Comp </t>
  </si>
  <si>
    <t>Operating Expenditures</t>
  </si>
  <si>
    <t>Encumbrance Carryover - 2002</t>
  </si>
  <si>
    <t>2nd Quarter Omnibus Supplemental</t>
  </si>
  <si>
    <t>Reserve for Encumbrance Carryover</t>
  </si>
  <si>
    <t>Revenue for carryovers</t>
  </si>
  <si>
    <t>2nd quarter supplemental</t>
  </si>
  <si>
    <t>encumbrance carryover</t>
  </si>
  <si>
    <t>higher than anticipated revenues</t>
  </si>
  <si>
    <t>1.  2002 Actuals are based on 14th Month ARMs and preliminary CAFR.</t>
  </si>
  <si>
    <t>revenue from encumbrance carryover</t>
  </si>
  <si>
    <t>unanticipated labor costs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</si>
</sst>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15">
    <font>
      <sz val="10"/>
      <name val="Arial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12"/>
      <name val="Tms Rmn"/>
      <family val="0"/>
    </font>
    <font>
      <sz val="12"/>
      <name val="Times New Roman"/>
      <family val="1"/>
    </font>
    <font>
      <sz val="9"/>
      <name val="MS Sans Serif"/>
      <family val="0"/>
    </font>
    <font>
      <sz val="10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name val="Arial"/>
      <family val="0"/>
    </font>
    <font>
      <b/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37" fontId="7" fillId="0" borderId="0" xfId="20" applyFont="1" applyBorder="1" applyAlignment="1">
      <alignment horizontal="centerContinuous" wrapText="1"/>
      <protection/>
    </xf>
    <xf numFmtId="37" fontId="8" fillId="0" borderId="0" xfId="20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4" fillId="0" borderId="0" xfId="20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4" fillId="2" borderId="0" xfId="0" applyFont="1" applyFill="1" applyBorder="1" applyAlignment="1">
      <alignment horizontal="left"/>
    </xf>
    <xf numFmtId="37" fontId="7" fillId="0" borderId="0" xfId="20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4" fillId="0" borderId="0" xfId="20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9" fillId="0" borderId="0" xfId="20" applyFont="1" applyBorder="1" applyAlignment="1">
      <alignment horizontal="left"/>
      <protection/>
    </xf>
    <xf numFmtId="37" fontId="10" fillId="0" borderId="1" xfId="20" applyFont="1" applyBorder="1" applyAlignment="1">
      <alignment horizontal="left" wrapText="1"/>
      <protection/>
    </xf>
    <xf numFmtId="37" fontId="11" fillId="0" borderId="0" xfId="20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" fillId="0" borderId="0" xfId="20" applyFont="1" applyBorder="1" applyAlignment="1">
      <alignment horizontal="centerContinuous" wrapText="1"/>
      <protection/>
    </xf>
    <xf numFmtId="37" fontId="9" fillId="2" borderId="2" xfId="20" applyFont="1" applyFill="1" applyBorder="1" applyAlignment="1" applyProtection="1">
      <alignment horizontal="left" wrapText="1"/>
      <protection/>
    </xf>
    <xf numFmtId="37" fontId="9" fillId="2" borderId="3" xfId="20" applyFont="1" applyFill="1" applyBorder="1" applyAlignment="1">
      <alignment horizontal="center" wrapText="1"/>
      <protection/>
    </xf>
    <xf numFmtId="37" fontId="9" fillId="2" borderId="4" xfId="20" applyFont="1" applyFill="1" applyBorder="1" applyAlignment="1">
      <alignment horizontal="center" wrapText="1"/>
      <protection/>
    </xf>
    <xf numFmtId="37" fontId="9" fillId="2" borderId="5" xfId="20" applyFont="1" applyFill="1" applyBorder="1" applyAlignment="1">
      <alignment horizontal="center" wrapText="1"/>
      <protection/>
    </xf>
    <xf numFmtId="37" fontId="9" fillId="2" borderId="6" xfId="20" applyFont="1" applyFill="1" applyBorder="1" applyAlignment="1">
      <alignment horizontal="center" wrapText="1"/>
      <protection/>
    </xf>
    <xf numFmtId="37" fontId="9" fillId="2" borderId="2" xfId="20" applyFont="1" applyFill="1" applyBorder="1" applyAlignment="1">
      <alignment horizontal="center" wrapText="1"/>
      <protection/>
    </xf>
    <xf numFmtId="37" fontId="9" fillId="2" borderId="0" xfId="20" applyFont="1" applyFill="1" applyAlignment="1">
      <alignment horizontal="center" wrapText="1"/>
      <protection/>
    </xf>
    <xf numFmtId="0" fontId="4" fillId="2" borderId="0" xfId="0" applyFont="1" applyFill="1" applyAlignment="1">
      <alignment/>
    </xf>
    <xf numFmtId="37" fontId="9" fillId="0" borderId="2" xfId="20" applyFont="1" applyFill="1" applyBorder="1" applyAlignment="1">
      <alignment horizontal="left"/>
      <protection/>
    </xf>
    <xf numFmtId="165" fontId="9" fillId="0" borderId="2" xfId="15" applyNumberFormat="1" applyFont="1" applyFill="1" applyBorder="1" applyAlignment="1">
      <alignment/>
    </xf>
    <xf numFmtId="165" fontId="9" fillId="0" borderId="3" xfId="15" applyNumberFormat="1" applyFont="1" applyFill="1" applyBorder="1" applyAlignment="1">
      <alignment/>
    </xf>
    <xf numFmtId="165" fontId="9" fillId="0" borderId="7" xfId="15" applyNumberFormat="1" applyFont="1" applyBorder="1" applyAlignment="1">
      <alignment/>
    </xf>
    <xf numFmtId="165" fontId="10" fillId="0" borderId="8" xfId="15" applyNumberFormat="1" applyFont="1" applyBorder="1" applyAlignment="1">
      <alignment/>
    </xf>
    <xf numFmtId="165" fontId="9" fillId="0" borderId="0" xfId="15" applyNumberFormat="1" applyFont="1" applyBorder="1" applyAlignment="1">
      <alignment/>
    </xf>
    <xf numFmtId="165" fontId="9" fillId="0" borderId="0" xfId="15" applyNumberFormat="1" applyFont="1" applyAlignment="1">
      <alignment/>
    </xf>
    <xf numFmtId="0" fontId="9" fillId="0" borderId="0" xfId="0" applyFont="1" applyAlignment="1">
      <alignment/>
    </xf>
    <xf numFmtId="37" fontId="9" fillId="0" borderId="9" xfId="20" applyFont="1" applyFill="1" applyBorder="1" applyAlignment="1">
      <alignment horizontal="left"/>
      <protection/>
    </xf>
    <xf numFmtId="165" fontId="4" fillId="0" borderId="9" xfId="15" applyNumberFormat="1" applyFont="1" applyFill="1" applyBorder="1" applyAlignment="1">
      <alignment/>
    </xf>
    <xf numFmtId="165" fontId="4" fillId="0" borderId="10" xfId="15" applyNumberFormat="1" applyFont="1" applyFill="1" applyBorder="1" applyAlignment="1">
      <alignment/>
    </xf>
    <xf numFmtId="165" fontId="4" fillId="0" borderId="11" xfId="15" applyNumberFormat="1" applyFont="1" applyBorder="1" applyAlignment="1">
      <alignment/>
    </xf>
    <xf numFmtId="165" fontId="12" fillId="0" borderId="12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/>
    </xf>
    <xf numFmtId="37" fontId="4" fillId="0" borderId="9" xfId="20" applyFont="1" applyFill="1" applyBorder="1" applyAlignment="1">
      <alignment horizontal="left"/>
      <protection/>
    </xf>
    <xf numFmtId="165" fontId="4" fillId="0" borderId="13" xfId="15" applyNumberFormat="1" applyFont="1" applyBorder="1" applyAlignment="1">
      <alignment/>
    </xf>
    <xf numFmtId="165" fontId="12" fillId="0" borderId="9" xfId="15" applyNumberFormat="1" applyFont="1" applyBorder="1" applyAlignment="1">
      <alignment/>
    </xf>
    <xf numFmtId="165" fontId="10" fillId="0" borderId="2" xfId="15" applyNumberFormat="1" applyFont="1" applyBorder="1" applyAlignment="1">
      <alignment/>
    </xf>
    <xf numFmtId="165" fontId="4" fillId="0" borderId="9" xfId="15" applyNumberFormat="1" applyFont="1" applyBorder="1" applyAlignment="1">
      <alignment/>
    </xf>
    <xf numFmtId="165" fontId="6" fillId="0" borderId="12" xfId="15" applyNumberFormat="1" applyFont="1" applyBorder="1" applyAlignment="1">
      <alignment/>
    </xf>
    <xf numFmtId="165" fontId="12" fillId="0" borderId="9" xfId="15" applyNumberFormat="1" applyFont="1" applyBorder="1" applyAlignment="1">
      <alignment wrapText="1"/>
    </xf>
    <xf numFmtId="165" fontId="4" fillId="0" borderId="10" xfId="15" applyNumberFormat="1" applyFont="1" applyFill="1" applyBorder="1" applyAlignment="1">
      <alignment horizontal="center"/>
    </xf>
    <xf numFmtId="37" fontId="9" fillId="0" borderId="8" xfId="20" applyFont="1" applyFill="1" applyBorder="1" applyAlignment="1">
      <alignment horizontal="left"/>
      <protection/>
    </xf>
    <xf numFmtId="165" fontId="9" fillId="0" borderId="8" xfId="15" applyNumberFormat="1" applyFont="1" applyFill="1" applyBorder="1" applyAlignment="1">
      <alignment/>
    </xf>
    <xf numFmtId="165" fontId="12" fillId="0" borderId="8" xfId="15" applyNumberFormat="1" applyFont="1" applyBorder="1" applyAlignment="1">
      <alignment/>
    </xf>
    <xf numFmtId="37" fontId="9" fillId="0" borderId="2" xfId="20" applyFont="1" applyFill="1" applyBorder="1" applyAlignment="1">
      <alignment horizontal="left"/>
      <protection/>
    </xf>
    <xf numFmtId="165" fontId="4" fillId="0" borderId="3" xfId="15" applyNumberFormat="1" applyFont="1" applyFill="1" applyBorder="1" applyAlignment="1">
      <alignment/>
    </xf>
    <xf numFmtId="165" fontId="4" fillId="3" borderId="3" xfId="15" applyNumberFormat="1" applyFont="1" applyFill="1" applyBorder="1" applyAlignment="1">
      <alignment/>
    </xf>
    <xf numFmtId="165" fontId="12" fillId="0" borderId="2" xfId="15" applyNumberFormat="1" applyFont="1" applyBorder="1" applyAlignment="1">
      <alignment/>
    </xf>
    <xf numFmtId="37" fontId="9" fillId="0" borderId="9" xfId="20" applyFont="1" applyFill="1" applyBorder="1" applyAlignment="1">
      <alignment horizontal="left"/>
      <protection/>
    </xf>
    <xf numFmtId="165" fontId="6" fillId="0" borderId="10" xfId="15" applyNumberFormat="1" applyFont="1" applyBorder="1" applyAlignment="1">
      <alignment/>
    </xf>
    <xf numFmtId="165" fontId="4" fillId="0" borderId="3" xfId="15" applyNumberFormat="1" applyFont="1" applyFill="1" applyBorder="1" applyAlignment="1" quotePrefix="1">
      <alignment/>
    </xf>
    <xf numFmtId="165" fontId="6" fillId="0" borderId="2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4" fillId="0" borderId="12" xfId="15" applyNumberFormat="1" applyFont="1" applyFill="1" applyBorder="1" applyAlignment="1">
      <alignment/>
    </xf>
    <xf numFmtId="165" fontId="6" fillId="0" borderId="9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4" fillId="0" borderId="9" xfId="15" applyNumberFormat="1" applyFont="1" applyFill="1" applyBorder="1" applyAlignment="1">
      <alignment/>
    </xf>
    <xf numFmtId="165" fontId="9" fillId="0" borderId="10" xfId="15" applyNumberFormat="1" applyFont="1" applyFill="1" applyBorder="1" applyAlignment="1">
      <alignment/>
    </xf>
    <xf numFmtId="165" fontId="9" fillId="0" borderId="0" xfId="15" applyNumberFormat="1" applyFont="1" applyFill="1" applyBorder="1" applyAlignment="1">
      <alignment/>
    </xf>
    <xf numFmtId="165" fontId="9" fillId="0" borderId="8" xfId="15" applyNumberFormat="1" applyFont="1" applyFill="1" applyBorder="1" applyAlignment="1">
      <alignment/>
    </xf>
    <xf numFmtId="165" fontId="10" fillId="0" borderId="8" xfId="15" applyNumberFormat="1" applyFont="1" applyFill="1" applyBorder="1" applyAlignment="1">
      <alignment/>
    </xf>
    <xf numFmtId="165" fontId="9" fillId="0" borderId="0" xfId="15" applyNumberFormat="1" applyFont="1" applyFill="1" applyBorder="1" applyAlignment="1">
      <alignment/>
    </xf>
    <xf numFmtId="165" fontId="6" fillId="0" borderId="2" xfId="15" applyNumberFormat="1" applyFont="1" applyBorder="1" applyAlignment="1">
      <alignment/>
    </xf>
    <xf numFmtId="37" fontId="9" fillId="0" borderId="14" xfId="20" applyFont="1" applyFill="1" applyBorder="1" applyAlignment="1" quotePrefix="1">
      <alignment horizontal="left"/>
      <protection/>
    </xf>
    <xf numFmtId="165" fontId="4" fillId="0" borderId="2" xfId="15" applyNumberFormat="1" applyFont="1" applyFill="1" applyBorder="1" applyAlignment="1">
      <alignment/>
    </xf>
    <xf numFmtId="165" fontId="4" fillId="0" borderId="6" xfId="15" applyNumberFormat="1" applyFont="1" applyBorder="1" applyAlignment="1">
      <alignment horizontal="right"/>
    </xf>
    <xf numFmtId="165" fontId="6" fillId="0" borderId="8" xfId="15" applyNumberFormat="1" applyFont="1" applyBorder="1" applyAlignment="1">
      <alignment horizontal="right"/>
    </xf>
    <xf numFmtId="165" fontId="4" fillId="0" borderId="0" xfId="15" applyNumberFormat="1" applyFont="1" applyAlignment="1">
      <alignment horizontal="right"/>
    </xf>
    <xf numFmtId="37" fontId="10" fillId="0" borderId="0" xfId="20" applyFont="1" applyAlignment="1">
      <alignment horizontal="left"/>
      <protection/>
    </xf>
    <xf numFmtId="37" fontId="6" fillId="0" borderId="0" xfId="20" applyFont="1" applyBorder="1">
      <alignment/>
      <protection/>
    </xf>
    <xf numFmtId="37" fontId="10" fillId="0" borderId="0" xfId="20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7" fontId="10" fillId="0" borderId="0" xfId="20" applyFont="1" applyBorder="1" applyAlignment="1" quotePrefix="1">
      <alignment horizontal="left"/>
      <protection/>
    </xf>
    <xf numFmtId="0" fontId="10" fillId="0" borderId="0" xfId="0" applyFont="1" applyBorder="1" applyAlignment="1" quotePrefix="1">
      <alignment horizontal="left"/>
    </xf>
    <xf numFmtId="37" fontId="6" fillId="0" borderId="0" xfId="20" applyFont="1" applyBorder="1" applyAlignment="1">
      <alignment horizontal="left"/>
      <protection/>
    </xf>
    <xf numFmtId="37" fontId="10" fillId="0" borderId="0" xfId="20" applyFont="1" applyBorder="1">
      <alignment/>
      <protection/>
    </xf>
    <xf numFmtId="0" fontId="6" fillId="0" borderId="0" xfId="0" applyFont="1" applyBorder="1" applyAlignment="1">
      <alignment horizontal="center"/>
    </xf>
    <xf numFmtId="37" fontId="9" fillId="0" borderId="0" xfId="20" applyFont="1" applyBorder="1">
      <alignment/>
      <protection/>
    </xf>
    <xf numFmtId="37" fontId="4" fillId="0" borderId="0" xfId="20" applyFont="1" applyBorder="1">
      <alignment/>
      <protection/>
    </xf>
    <xf numFmtId="0" fontId="6" fillId="0" borderId="0" xfId="0" applyFont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38" fontId="4" fillId="0" borderId="8" xfId="15" applyNumberFormat="1" applyFont="1" applyBorder="1" applyAlignment="1">
      <alignment/>
    </xf>
    <xf numFmtId="38" fontId="4" fillId="0" borderId="12" xfId="15" applyNumberFormat="1" applyFont="1" applyBorder="1" applyAlignment="1">
      <alignment/>
    </xf>
    <xf numFmtId="0" fontId="4" fillId="0" borderId="9" xfId="0" applyFont="1" applyBorder="1" applyAlignment="1">
      <alignment/>
    </xf>
    <xf numFmtId="165" fontId="6" fillId="0" borderId="9" xfId="15" applyNumberFormat="1" applyFont="1" applyBorder="1" applyAlignment="1">
      <alignment/>
    </xf>
    <xf numFmtId="38" fontId="6" fillId="0" borderId="2" xfId="15" applyNumberFormat="1" applyFont="1" applyBorder="1" applyAlignment="1">
      <alignment/>
    </xf>
    <xf numFmtId="37" fontId="4" fillId="0" borderId="9" xfId="19" applyFont="1" applyBorder="1" applyAlignment="1">
      <alignment horizontal="left"/>
      <protection/>
    </xf>
    <xf numFmtId="165" fontId="6" fillId="0" borderId="9" xfId="15" applyNumberFormat="1" applyFont="1" applyBorder="1" applyAlignment="1">
      <alignment wrapText="1"/>
    </xf>
    <xf numFmtId="165" fontId="4" fillId="3" borderId="6" xfId="15" applyNumberFormat="1" applyFont="1" applyFill="1" applyBorder="1" applyAlignment="1">
      <alignment/>
    </xf>
    <xf numFmtId="38" fontId="4" fillId="0" borderId="9" xfId="15" applyNumberFormat="1" applyFont="1" applyFill="1" applyBorder="1" applyAlignment="1">
      <alignment/>
    </xf>
    <xf numFmtId="38" fontId="4" fillId="0" borderId="9" xfId="15" applyNumberFormat="1" applyFont="1" applyBorder="1" applyAlignment="1">
      <alignment/>
    </xf>
    <xf numFmtId="165" fontId="4" fillId="0" borderId="12" xfId="15" applyNumberFormat="1" applyFont="1" applyFill="1" applyBorder="1" applyAlignment="1">
      <alignment/>
    </xf>
    <xf numFmtId="37" fontId="8" fillId="0" borderId="0" xfId="20" applyFont="1" applyBorder="1" applyAlignment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Normal_AIRPLAN.XLS_1311firstQtr0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teveo\LOCALS~1\Temp\2003%20105%20Fin%20Plan%203-31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105 Financial Plan"/>
      <sheetName val="Fin Plan Notes"/>
    </sheetNames>
    <sheetDataSet>
      <sheetData sheetId="1">
        <row r="25">
          <cell r="C25">
            <v>1300812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7"/>
  <sheetViews>
    <sheetView tabSelected="1" zoomScale="75" zoomScaleNormal="75" workbookViewId="0" topLeftCell="A3">
      <selection activeCell="C15" sqref="C15"/>
    </sheetView>
  </sheetViews>
  <sheetFormatPr defaultColWidth="9.140625" defaultRowHeight="12.75"/>
  <cols>
    <col min="1" max="1" width="43.7109375" style="97" customWidth="1"/>
    <col min="2" max="2" width="13.8515625" style="3" bestFit="1" customWidth="1"/>
    <col min="3" max="3" width="15.421875" style="18" customWidth="1"/>
    <col min="4" max="4" width="16.28125" style="3" customWidth="1"/>
    <col min="5" max="5" width="19.7109375" style="3" customWidth="1"/>
    <col min="6" max="6" width="20.7109375" style="3" customWidth="1"/>
    <col min="7" max="7" width="49.28125" style="7" customWidth="1"/>
    <col min="8" max="8" width="8.8515625" style="7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13" t="s">
        <v>26</v>
      </c>
      <c r="B2" s="113"/>
      <c r="C2" s="113"/>
      <c r="D2" s="113"/>
      <c r="E2" s="113"/>
      <c r="F2" s="113"/>
      <c r="G2" s="113"/>
      <c r="H2" s="6"/>
    </row>
    <row r="3" spans="1:8" s="7" customFormat="1" ht="19.5" customHeight="1">
      <c r="A3" s="8" t="s">
        <v>25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24</v>
      </c>
      <c r="B4" s="10"/>
      <c r="C4" s="10"/>
      <c r="D4" s="10"/>
      <c r="E4" s="10"/>
      <c r="F4" s="10"/>
      <c r="G4" s="11"/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21</v>
      </c>
      <c r="B5" s="10"/>
      <c r="C5" s="10"/>
      <c r="D5" s="10"/>
      <c r="E5" s="10"/>
      <c r="F5" s="15"/>
      <c r="G5" s="11" t="s">
        <v>1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7" customFormat="1" ht="33" customHeight="1">
      <c r="A7" s="20" t="s">
        <v>2</v>
      </c>
      <c r="B7" s="21" t="s">
        <v>22</v>
      </c>
      <c r="C7" s="22" t="s">
        <v>3</v>
      </c>
      <c r="D7" s="23" t="s">
        <v>4</v>
      </c>
      <c r="E7" s="23" t="s">
        <v>20</v>
      </c>
      <c r="F7" s="24" t="s">
        <v>5</v>
      </c>
      <c r="G7" s="25" t="s">
        <v>6</v>
      </c>
      <c r="H7" s="26"/>
    </row>
    <row r="8" spans="1:9" s="35" customFormat="1" ht="15.75">
      <c r="A8" s="28" t="s">
        <v>7</v>
      </c>
      <c r="B8" s="102">
        <v>290761</v>
      </c>
      <c r="C8" s="102">
        <v>336096</v>
      </c>
      <c r="D8" s="102">
        <v>628251</v>
      </c>
      <c r="E8" s="102">
        <f>D8</f>
        <v>628251</v>
      </c>
      <c r="F8" s="45"/>
      <c r="G8" s="32"/>
      <c r="H8" s="33"/>
      <c r="I8" s="34"/>
    </row>
    <row r="9" spans="1:9" s="43" customFormat="1" ht="15.75">
      <c r="A9" s="36" t="s">
        <v>8</v>
      </c>
      <c r="B9" s="103"/>
      <c r="C9" s="103"/>
      <c r="D9" s="103"/>
      <c r="E9" s="103"/>
      <c r="F9" s="39"/>
      <c r="G9" s="40"/>
      <c r="H9" s="41"/>
      <c r="I9" s="42"/>
    </row>
    <row r="10" spans="1:9" s="43" customFormat="1" ht="15.75">
      <c r="A10" s="107" t="s">
        <v>27</v>
      </c>
      <c r="B10" s="110">
        <v>2358647</v>
      </c>
      <c r="C10" s="110">
        <v>2359624</v>
      </c>
      <c r="D10" s="111">
        <v>2359624</v>
      </c>
      <c r="E10" s="111">
        <f>D10</f>
        <v>2359624</v>
      </c>
      <c r="F10" s="45">
        <f>D10-C10</f>
        <v>0</v>
      </c>
      <c r="G10" s="46"/>
      <c r="H10" s="41"/>
      <c r="I10" s="42"/>
    </row>
    <row r="11" spans="1:9" s="43" customFormat="1" ht="15.75">
      <c r="A11" s="107" t="s">
        <v>28</v>
      </c>
      <c r="B11" s="110">
        <f>'[1]Fin Plan Notes'!$C$25+9000*0</f>
        <v>1300812</v>
      </c>
      <c r="C11" s="110">
        <f>1324610+10720</f>
        <v>1335330</v>
      </c>
      <c r="D11" s="111">
        <v>1338354</v>
      </c>
      <c r="E11" s="111">
        <f>D11</f>
        <v>1338354</v>
      </c>
      <c r="F11" s="45">
        <f>D11-C11</f>
        <v>3024</v>
      </c>
      <c r="G11" s="105" t="s">
        <v>38</v>
      </c>
      <c r="H11" s="41"/>
      <c r="I11" s="42"/>
    </row>
    <row r="12" spans="1:9" s="43" customFormat="1" ht="15.75">
      <c r="A12" s="107" t="s">
        <v>29</v>
      </c>
      <c r="B12" s="110"/>
      <c r="C12" s="110"/>
      <c r="D12" s="111">
        <v>26400</v>
      </c>
      <c r="E12" s="111">
        <f>D12</f>
        <v>26400</v>
      </c>
      <c r="F12" s="45">
        <f>D12-C12</f>
        <v>26400</v>
      </c>
      <c r="G12" s="105" t="s">
        <v>40</v>
      </c>
      <c r="H12" s="41"/>
      <c r="I12" s="42"/>
    </row>
    <row r="13" spans="1:9" s="43" customFormat="1" ht="15.75">
      <c r="A13" s="107" t="s">
        <v>30</v>
      </c>
      <c r="B13" s="110"/>
      <c r="C13" s="110"/>
      <c r="D13" s="111">
        <v>10720</v>
      </c>
      <c r="E13" s="111">
        <f>D13</f>
        <v>10720</v>
      </c>
      <c r="F13" s="48">
        <f>D13-C13</f>
        <v>10720</v>
      </c>
      <c r="G13" s="108" t="s">
        <v>41</v>
      </c>
      <c r="H13" s="41"/>
      <c r="I13" s="42"/>
    </row>
    <row r="14" spans="1:9" s="43" customFormat="1" ht="15.75">
      <c r="A14" s="44"/>
      <c r="B14" s="38"/>
      <c r="C14" s="38"/>
      <c r="D14" s="38"/>
      <c r="E14" s="38"/>
      <c r="F14" s="45"/>
      <c r="G14" s="105"/>
      <c r="H14" s="41"/>
      <c r="I14" s="42"/>
    </row>
    <row r="15" spans="1:9" s="35" customFormat="1" ht="15.75">
      <c r="A15" s="28" t="s">
        <v>9</v>
      </c>
      <c r="B15" s="29">
        <f>SUM(B10:B14)</f>
        <v>3659459</v>
      </c>
      <c r="C15" s="29">
        <f>SUM(C10:C14)</f>
        <v>3694954</v>
      </c>
      <c r="D15" s="29">
        <f>SUM(D10:D14)</f>
        <v>3735098</v>
      </c>
      <c r="E15" s="29">
        <f>SUM(E10:E14)</f>
        <v>3735098</v>
      </c>
      <c r="F15" s="29">
        <f>SUM(F10:F14)</f>
        <v>40144</v>
      </c>
      <c r="G15" s="47"/>
      <c r="H15" s="33"/>
      <c r="I15" s="34"/>
    </row>
    <row r="16" spans="1:9" s="43" customFormat="1" ht="15.75">
      <c r="A16" s="36" t="s">
        <v>10</v>
      </c>
      <c r="B16" s="38"/>
      <c r="C16" s="38"/>
      <c r="D16" s="48"/>
      <c r="E16" s="48"/>
      <c r="F16" s="45"/>
      <c r="G16" s="49"/>
      <c r="H16" s="41"/>
      <c r="I16" s="42"/>
    </row>
    <row r="17" spans="1:9" s="43" customFormat="1" ht="15.75">
      <c r="A17" s="107" t="s">
        <v>31</v>
      </c>
      <c r="B17" s="110">
        <v>-3321969</v>
      </c>
      <c r="C17" s="110">
        <v>-3597791</v>
      </c>
      <c r="D17" s="111">
        <v>-3597791</v>
      </c>
      <c r="E17" s="111">
        <v>-3597791</v>
      </c>
      <c r="F17" s="45">
        <f>E17-C17</f>
        <v>0</v>
      </c>
      <c r="G17" s="50"/>
      <c r="H17" s="41"/>
      <c r="I17" s="42"/>
    </row>
    <row r="18" spans="1:9" s="43" customFormat="1" ht="15.75">
      <c r="A18" s="107" t="s">
        <v>32</v>
      </c>
      <c r="B18" s="111"/>
      <c r="C18" s="110"/>
      <c r="D18" s="111">
        <v>-168058</v>
      </c>
      <c r="E18" s="111">
        <v>-168058</v>
      </c>
      <c r="F18" s="45">
        <f>D18-C18</f>
        <v>-168058</v>
      </c>
      <c r="G18" s="105" t="s">
        <v>37</v>
      </c>
      <c r="H18" s="41"/>
      <c r="I18" s="42"/>
    </row>
    <row r="19" spans="1:9" s="43" customFormat="1" ht="15.75">
      <c r="A19" s="107" t="s">
        <v>33</v>
      </c>
      <c r="B19" s="111"/>
      <c r="C19" s="110"/>
      <c r="D19" s="111"/>
      <c r="E19" s="111">
        <v>-35000</v>
      </c>
      <c r="F19" s="45">
        <f>D19-C19</f>
        <v>0</v>
      </c>
      <c r="G19" s="105" t="s">
        <v>36</v>
      </c>
      <c r="H19" s="41"/>
      <c r="I19" s="42"/>
    </row>
    <row r="20" spans="1:9" s="43" customFormat="1" ht="15.75">
      <c r="A20" s="44"/>
      <c r="B20" s="51"/>
      <c r="C20" s="38"/>
      <c r="D20" s="38"/>
      <c r="E20" s="38"/>
      <c r="F20" s="45">
        <f>E20-D20</f>
        <v>0</v>
      </c>
      <c r="G20" s="104"/>
      <c r="H20" s="41"/>
      <c r="I20" s="42"/>
    </row>
    <row r="21" spans="1:9" s="35" customFormat="1" ht="15.75">
      <c r="A21" s="52" t="s">
        <v>11</v>
      </c>
      <c r="B21" s="53">
        <f>SUM(B17:B19)</f>
        <v>-3321969</v>
      </c>
      <c r="C21" s="53">
        <f>SUM(C17:C19)</f>
        <v>-3597791</v>
      </c>
      <c r="D21" s="53">
        <f>SUM(D17:D19)</f>
        <v>-3765849</v>
      </c>
      <c r="E21" s="53">
        <f>SUM(E17:E19)</f>
        <v>-3800849</v>
      </c>
      <c r="F21" s="31">
        <f>SUM(F17:F20)</f>
        <v>-168058</v>
      </c>
      <c r="G21" s="54"/>
      <c r="H21" s="33"/>
      <c r="I21" s="34"/>
    </row>
    <row r="22" spans="1:9" s="43" customFormat="1" ht="15.75">
      <c r="A22" s="55" t="s">
        <v>12</v>
      </c>
      <c r="B22" s="57"/>
      <c r="C22" s="57"/>
      <c r="D22" s="106"/>
      <c r="E22" s="106"/>
      <c r="F22" s="109"/>
      <c r="G22" s="58"/>
      <c r="H22" s="41"/>
      <c r="I22" s="42"/>
    </row>
    <row r="23" spans="1:9" s="43" customFormat="1" ht="15.75">
      <c r="A23" s="59" t="s">
        <v>13</v>
      </c>
      <c r="B23" s="37"/>
      <c r="C23" s="37"/>
      <c r="D23" s="37"/>
      <c r="E23" s="37"/>
      <c r="F23" s="48"/>
      <c r="G23" s="60"/>
      <c r="H23" s="41"/>
      <c r="I23" s="42"/>
    </row>
    <row r="24" spans="1:9" s="43" customFormat="1" ht="15.75">
      <c r="A24" s="59"/>
      <c r="B24" s="37"/>
      <c r="C24" s="37"/>
      <c r="D24" s="37"/>
      <c r="E24" s="37"/>
      <c r="F24" s="48"/>
      <c r="G24" s="60"/>
      <c r="H24" s="41"/>
      <c r="I24" s="42"/>
    </row>
    <row r="25" spans="1:9" s="43" customFormat="1" ht="15.75">
      <c r="A25" s="59"/>
      <c r="B25" s="37"/>
      <c r="C25" s="37"/>
      <c r="D25" s="37"/>
      <c r="E25" s="37"/>
      <c r="F25" s="48"/>
      <c r="G25" s="60"/>
      <c r="H25" s="41"/>
      <c r="I25" s="42"/>
    </row>
    <row r="26" spans="1:9" s="43" customFormat="1" ht="15.75">
      <c r="A26" s="36" t="s">
        <v>14</v>
      </c>
      <c r="B26" s="37"/>
      <c r="C26" s="37"/>
      <c r="D26" s="37"/>
      <c r="E26" s="37"/>
      <c r="F26" s="48"/>
      <c r="G26" s="60"/>
      <c r="H26" s="41"/>
      <c r="I26" s="42"/>
    </row>
    <row r="27" spans="1:102" s="64" customFormat="1" ht="15.75">
      <c r="A27" s="28" t="s">
        <v>15</v>
      </c>
      <c r="B27" s="61">
        <f>+B8+B15+B21+B22</f>
        <v>628251</v>
      </c>
      <c r="C27" s="61">
        <f>+C8+C15+C21+C22</f>
        <v>433259</v>
      </c>
      <c r="D27" s="61">
        <f>+D8+D15+D21+D22</f>
        <v>597500</v>
      </c>
      <c r="E27" s="61">
        <f>+E8+E15+E21+E22</f>
        <v>562500</v>
      </c>
      <c r="F27" s="61"/>
      <c r="G27" s="62"/>
      <c r="H27" s="41"/>
      <c r="I27" s="41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</row>
    <row r="28" spans="1:9" s="43" customFormat="1" ht="15.75">
      <c r="A28" s="59" t="s">
        <v>16</v>
      </c>
      <c r="B28" s="38">
        <v>0</v>
      </c>
      <c r="C28" s="38">
        <v>0</v>
      </c>
      <c r="D28" s="112">
        <v>0</v>
      </c>
      <c r="E28" s="65">
        <v>0</v>
      </c>
      <c r="F28" s="66"/>
      <c r="G28" s="67"/>
      <c r="H28" s="68"/>
      <c r="I28" s="42"/>
    </row>
    <row r="29" spans="1:9" s="43" customFormat="1" ht="15.75">
      <c r="A29" s="107" t="s">
        <v>34</v>
      </c>
      <c r="B29" s="110">
        <v>-168058</v>
      </c>
      <c r="C29" s="38"/>
      <c r="D29" s="37"/>
      <c r="E29" s="65"/>
      <c r="F29" s="69"/>
      <c r="G29" s="67"/>
      <c r="H29" s="68"/>
      <c r="I29" s="42"/>
    </row>
    <row r="30" spans="1:9" s="43" customFormat="1" ht="15.75">
      <c r="A30" s="107" t="s">
        <v>35</v>
      </c>
      <c r="B30" s="48"/>
      <c r="C30" s="38"/>
      <c r="D30" s="37"/>
      <c r="E30" s="65"/>
      <c r="F30" s="69"/>
      <c r="G30" s="67"/>
      <c r="H30" s="68"/>
      <c r="I30" s="42"/>
    </row>
    <row r="31" spans="1:9" s="35" customFormat="1" ht="15.75">
      <c r="A31" s="59" t="s">
        <v>17</v>
      </c>
      <c r="B31" s="70">
        <f>SUM(B28:B30)</f>
        <v>-168058</v>
      </c>
      <c r="C31" s="70">
        <f>SUM(C28:C30)</f>
        <v>0</v>
      </c>
      <c r="D31" s="53">
        <f>SUM(D28:D30)</f>
        <v>0</v>
      </c>
      <c r="E31" s="71">
        <f>SUM(E28:E30)</f>
        <v>0</v>
      </c>
      <c r="F31" s="72"/>
      <c r="G31" s="73"/>
      <c r="H31" s="74"/>
      <c r="I31" s="34"/>
    </row>
    <row r="32" spans="1:9" s="35" customFormat="1" ht="15.75">
      <c r="A32" s="28" t="s">
        <v>18</v>
      </c>
      <c r="B32" s="30">
        <f>+B27+B31</f>
        <v>460193</v>
      </c>
      <c r="C32" s="30">
        <f>+C27+C31</f>
        <v>433259</v>
      </c>
      <c r="D32" s="30">
        <f>+D27+D31</f>
        <v>597500</v>
      </c>
      <c r="E32" s="30">
        <f>+E27+E31</f>
        <v>562500</v>
      </c>
      <c r="F32" s="31"/>
      <c r="G32" s="75"/>
      <c r="H32" s="33"/>
      <c r="I32" s="34"/>
    </row>
    <row r="33" spans="1:9" s="43" customFormat="1" ht="16.5" thickBot="1">
      <c r="A33" s="76" t="s">
        <v>19</v>
      </c>
      <c r="B33" s="77">
        <v>256162</v>
      </c>
      <c r="C33" s="77">
        <v>258647</v>
      </c>
      <c r="D33" s="56">
        <v>258647</v>
      </c>
      <c r="E33" s="56">
        <v>258647</v>
      </c>
      <c r="F33" s="78"/>
      <c r="G33" s="79"/>
      <c r="H33" s="80"/>
      <c r="I33" s="42"/>
    </row>
    <row r="34" spans="1:8" s="84" customFormat="1" ht="13.5" customHeight="1">
      <c r="A34" s="81" t="s">
        <v>23</v>
      </c>
      <c r="B34" s="82"/>
      <c r="C34" s="83"/>
      <c r="D34" s="82"/>
      <c r="E34" s="82"/>
      <c r="G34" s="82"/>
      <c r="H34" s="82"/>
    </row>
    <row r="35" spans="1:8" s="84" customFormat="1" ht="17.25" customHeight="1">
      <c r="A35" s="84" t="s">
        <v>39</v>
      </c>
      <c r="B35" s="85"/>
      <c r="C35" s="86"/>
      <c r="D35" s="85"/>
      <c r="E35" s="82"/>
      <c r="F35" s="82"/>
      <c r="G35" s="85"/>
      <c r="H35" s="85"/>
    </row>
    <row r="36" spans="2:8" s="84" customFormat="1" ht="14.25" customHeight="1">
      <c r="B36" s="85"/>
      <c r="C36" s="87"/>
      <c r="D36" s="85"/>
      <c r="E36" s="82"/>
      <c r="F36" s="82"/>
      <c r="G36" s="85"/>
      <c r="H36" s="85"/>
    </row>
    <row r="37" spans="1:8" s="84" customFormat="1" ht="11.25" customHeight="1">
      <c r="A37" s="88"/>
      <c r="B37" s="82"/>
      <c r="C37" s="89"/>
      <c r="D37" s="82"/>
      <c r="E37" s="82"/>
      <c r="F37" s="82"/>
      <c r="G37" s="90"/>
      <c r="H37" s="85"/>
    </row>
    <row r="38" spans="1:8" s="43" customFormat="1" ht="15" customHeight="1">
      <c r="A38" s="84"/>
      <c r="B38" s="63"/>
      <c r="C38" s="91"/>
      <c r="D38" s="63"/>
      <c r="E38" s="92"/>
      <c r="F38" s="92"/>
      <c r="G38" s="82"/>
      <c r="H38" s="92"/>
    </row>
    <row r="39" spans="1:8" s="43" customFormat="1" ht="15.75">
      <c r="A39" s="93"/>
      <c r="B39" s="94"/>
      <c r="C39" s="95"/>
      <c r="D39" s="94"/>
      <c r="E39" s="94"/>
      <c r="F39" s="94"/>
      <c r="G39" s="85"/>
      <c r="H39" s="63"/>
    </row>
    <row r="40" spans="1:8" s="43" customFormat="1" ht="15.75">
      <c r="A40" s="96"/>
      <c r="B40" s="94"/>
      <c r="C40" s="95"/>
      <c r="D40" s="94"/>
      <c r="E40" s="94"/>
      <c r="F40" s="94"/>
      <c r="G40" s="85"/>
      <c r="H40" s="63"/>
    </row>
    <row r="41" spans="1:8" s="43" customFormat="1" ht="15.75">
      <c r="A41" s="96"/>
      <c r="B41" s="94"/>
      <c r="C41" s="95"/>
      <c r="D41" s="94"/>
      <c r="E41" s="94"/>
      <c r="F41" s="94"/>
      <c r="G41" s="85"/>
      <c r="H41" s="63"/>
    </row>
    <row r="42" spans="2:8" s="43" customFormat="1" ht="15.75">
      <c r="B42" s="94"/>
      <c r="C42" s="95"/>
      <c r="D42" s="94"/>
      <c r="E42" s="94"/>
      <c r="F42" s="94"/>
      <c r="G42" s="85"/>
      <c r="H42" s="63"/>
    </row>
    <row r="43" spans="2:8" s="43" customFormat="1" ht="15.75">
      <c r="B43" s="94"/>
      <c r="C43" s="95"/>
      <c r="D43" s="94"/>
      <c r="E43" s="94"/>
      <c r="F43" s="94"/>
      <c r="G43" s="85"/>
      <c r="H43" s="63"/>
    </row>
    <row r="44" spans="2:8" s="43" customFormat="1" ht="15.75">
      <c r="B44" s="94"/>
      <c r="C44" s="95"/>
      <c r="D44" s="94"/>
      <c r="E44" s="94"/>
      <c r="F44" s="94"/>
      <c r="G44" s="85"/>
      <c r="H44" s="63"/>
    </row>
    <row r="45" spans="2:8" ht="15">
      <c r="B45" s="98"/>
      <c r="C45" s="99"/>
      <c r="D45" s="98"/>
      <c r="E45" s="98"/>
      <c r="F45" s="98"/>
      <c r="G45" s="100"/>
      <c r="H45" s="101"/>
    </row>
    <row r="46" spans="2:8" ht="15">
      <c r="B46" s="98"/>
      <c r="C46" s="99"/>
      <c r="D46" s="98"/>
      <c r="E46" s="98"/>
      <c r="F46" s="98"/>
      <c r="G46" s="100"/>
      <c r="H46" s="101"/>
    </row>
    <row r="47" spans="2:8" ht="15">
      <c r="B47" s="98"/>
      <c r="C47" s="99"/>
      <c r="D47" s="98"/>
      <c r="E47" s="98"/>
      <c r="F47" s="98"/>
      <c r="G47" s="100"/>
      <c r="H47" s="101"/>
    </row>
    <row r="48" spans="2:8" ht="15">
      <c r="B48" s="98"/>
      <c r="C48" s="99"/>
      <c r="D48" s="98"/>
      <c r="E48" s="98"/>
      <c r="F48" s="98"/>
      <c r="G48" s="100"/>
      <c r="H48" s="101"/>
    </row>
    <row r="49" ht="12.75">
      <c r="G49" s="100"/>
    </row>
    <row r="50" ht="12.75">
      <c r="G50" s="100"/>
    </row>
    <row r="51" ht="12.75">
      <c r="G51" s="100"/>
    </row>
    <row r="52" ht="12.75">
      <c r="G52" s="100"/>
    </row>
    <row r="53" ht="12.75">
      <c r="G53" s="100"/>
    </row>
    <row r="54" ht="12.75">
      <c r="G54" s="100"/>
    </row>
    <row r="55" ht="12.75">
      <c r="G55" s="100"/>
    </row>
    <row r="56" ht="12.75">
      <c r="G56" s="100"/>
    </row>
    <row r="57" ht="12.75">
      <c r="G57" s="100"/>
    </row>
    <row r="58" ht="12.75">
      <c r="G58" s="100"/>
    </row>
    <row r="59" ht="12.75">
      <c r="G59" s="100"/>
    </row>
    <row r="60" ht="12.75">
      <c r="G60" s="100"/>
    </row>
    <row r="61" ht="12.75">
      <c r="G61" s="100"/>
    </row>
    <row r="62" ht="12.75">
      <c r="G62" s="100"/>
    </row>
    <row r="63" ht="12.75">
      <c r="G63" s="100"/>
    </row>
    <row r="64" ht="12.75">
      <c r="G64" s="100"/>
    </row>
    <row r="65" ht="12.75">
      <c r="G65" s="100"/>
    </row>
    <row r="66" ht="12.75">
      <c r="G66" s="100"/>
    </row>
    <row r="67" ht="12.75">
      <c r="G67" s="100"/>
    </row>
    <row r="68" ht="12.75">
      <c r="G68" s="100"/>
    </row>
    <row r="69" ht="12.75">
      <c r="G69" s="100"/>
    </row>
    <row r="70" ht="12.75">
      <c r="G70" s="100"/>
    </row>
    <row r="71" ht="12.75">
      <c r="G71" s="100"/>
    </row>
    <row r="72" ht="12.75">
      <c r="G72" s="100"/>
    </row>
    <row r="73" ht="12.75">
      <c r="G73" s="100"/>
    </row>
    <row r="74" ht="12.75">
      <c r="G74" s="100"/>
    </row>
    <row r="75" ht="12.75">
      <c r="G75" s="100"/>
    </row>
    <row r="76" ht="12.75">
      <c r="G76" s="100"/>
    </row>
    <row r="77" ht="12.75">
      <c r="G77" s="100"/>
    </row>
    <row r="78" ht="12.75">
      <c r="G78" s="100"/>
    </row>
    <row r="79" ht="12.75">
      <c r="G79" s="100"/>
    </row>
    <row r="80" ht="12.75">
      <c r="G80" s="100"/>
    </row>
    <row r="81" ht="12.75">
      <c r="G81" s="100"/>
    </row>
    <row r="82" ht="12.75">
      <c r="G82" s="100"/>
    </row>
    <row r="83" ht="12.75">
      <c r="G83" s="100"/>
    </row>
    <row r="84" ht="12.75">
      <c r="G84" s="100"/>
    </row>
    <row r="85" ht="12.75">
      <c r="G85" s="100"/>
    </row>
    <row r="86" ht="12.75">
      <c r="G86" s="100"/>
    </row>
    <row r="87" ht="12.75">
      <c r="G87" s="100"/>
    </row>
    <row r="88" ht="12.75">
      <c r="G88" s="100"/>
    </row>
    <row r="89" ht="12.75">
      <c r="G89" s="100"/>
    </row>
    <row r="90" ht="12.75">
      <c r="G90" s="100"/>
    </row>
    <row r="91" ht="12.75">
      <c r="G91" s="100"/>
    </row>
    <row r="92" ht="12.75">
      <c r="G92" s="100"/>
    </row>
    <row r="93" ht="12.75">
      <c r="G93" s="100"/>
    </row>
    <row r="94" ht="12.75">
      <c r="G94" s="100"/>
    </row>
    <row r="95" ht="12.75">
      <c r="G95" s="100"/>
    </row>
    <row r="96" ht="12.75">
      <c r="G96" s="100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</sheetData>
  <mergeCells count="1">
    <mergeCell ref="A2:G2"/>
  </mergeCells>
  <printOptions/>
  <pageMargins left="0.75" right="0.75" top="1" bottom="1" header="0.5" footer="0.5"/>
  <pageSetup fitToHeight="2" fitToWidth="1" horizontalDpi="600" verticalDpi="600" orientation="landscape" scale="6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Network Manager</cp:lastModifiedBy>
  <cp:lastPrinted>2003-05-21T22:45:42Z</cp:lastPrinted>
  <dcterms:created xsi:type="dcterms:W3CDTF">2003-05-13T16:36:32Z</dcterms:created>
  <dcterms:modified xsi:type="dcterms:W3CDTF">2003-06-04T20:40:48Z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1957999987</vt:i4>
  </property>
  <property fmtid="{D5CDD505-2E9C-101B-9397-08002B2CF9AE}" pid="3" name="_EmailSubject">
    <vt:lpwstr>2nd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ReviewingToolsShownOnce">
    <vt:lpwstr/>
  </property>
</Properties>
</file>