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<sst xmlns="http://schemas.openxmlformats.org/spreadsheetml/2006/main" count="39" uniqueCount="27">
  <si>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</si>
  <si>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</si>
  <si>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</si>
  <si>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</si>
  <si>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</si>
  <si>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</si>
  <si>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</si>
  <si>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</si>
  <si>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</si>
  <si>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</si>
  <si>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</si>
  <si>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</si>
  <si>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</si>
  <si>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</si>
  <si>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</si>
  <si>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</si>
  <si>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</si>
  <si>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</si>
  <si>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</si>
  <si>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</si>
  <si>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Affected Agency and/or Agencies:  King County International Airport</t>
  </si>
  <si>
    <t>Note Prepared By:  Evelyn Wise</t>
  </si>
  <si>
    <t>3380 Airport Construction</t>
  </si>
  <si>
    <t>0714</t>
  </si>
  <si>
    <t>Project 001295</t>
  </si>
  <si>
    <t xml:space="preserve"> 003  Capital Construction</t>
  </si>
  <si>
    <t>Title: Runway 13R/31L Rehabilitation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</si>
</sst>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25">
      <selection activeCell="A37" sqref="A37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49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4" t="s">
        <v>4</v>
      </c>
      <c r="B11" s="35"/>
      <c r="C11" s="36" t="s">
        <v>5</v>
      </c>
      <c r="D11" s="36" t="s">
        <v>6</v>
      </c>
      <c r="E11" s="36" t="s">
        <v>7</v>
      </c>
      <c r="F11" s="36" t="s">
        <v>8</v>
      </c>
      <c r="G11" s="37" t="s">
        <v>9</v>
      </c>
      <c r="H11" s="38" t="s">
        <v>10</v>
      </c>
    </row>
    <row r="12" spans="1:8" ht="18" customHeight="1">
      <c r="A12" s="39"/>
      <c r="B12" s="20"/>
      <c r="C12" s="21" t="s">
        <v>11</v>
      </c>
      <c r="D12" s="21" t="s">
        <v>12</v>
      </c>
      <c r="E12" s="59"/>
      <c r="F12" s="59"/>
      <c r="G12" s="60"/>
      <c r="H12" s="61"/>
    </row>
    <row r="13" spans="1:8" ht="18" customHeight="1">
      <c r="A13" s="39" t="s">
        <v>22</v>
      </c>
      <c r="B13" s="20"/>
      <c r="C13" s="69">
        <v>3380</v>
      </c>
      <c r="D13" s="68">
        <v>30800</v>
      </c>
      <c r="E13" s="71">
        <f>0.05*7804519</f>
        <v>390225.95</v>
      </c>
      <c r="F13" s="22"/>
      <c r="G13" s="32"/>
      <c r="H13" s="40">
        <f>G13*1.03</f>
        <v>0</v>
      </c>
    </row>
    <row r="14" spans="1:8" ht="18" customHeight="1">
      <c r="A14" s="39"/>
      <c r="B14" s="20"/>
      <c r="C14" s="69">
        <v>3380</v>
      </c>
      <c r="D14" s="21">
        <v>33123</v>
      </c>
      <c r="E14" s="72">
        <f>7804519*0.95</f>
        <v>7414293.05</v>
      </c>
      <c r="F14" s="22"/>
      <c r="G14" s="32"/>
      <c r="H14" s="40">
        <f>G14*1.03</f>
        <v>0</v>
      </c>
    </row>
    <row r="15" spans="1:8" ht="18" customHeight="1">
      <c r="A15" s="39"/>
      <c r="B15" s="20"/>
      <c r="C15" s="69"/>
      <c r="D15" s="21"/>
      <c r="E15" s="72"/>
      <c r="F15" s="23"/>
      <c r="G15" s="33"/>
      <c r="H15" s="41"/>
    </row>
    <row r="16" spans="1:8" ht="18" customHeight="1" thickBot="1">
      <c r="A16" s="42"/>
      <c r="B16" s="43" t="s">
        <v>13</v>
      </c>
      <c r="C16" s="44"/>
      <c r="D16" s="44"/>
      <c r="E16" s="62">
        <f>SUM(E13:E15)</f>
        <v>7804519</v>
      </c>
      <c r="F16" s="62">
        <f>F13+F14</f>
        <v>0</v>
      </c>
      <c r="G16" s="62">
        <f>G13+G14</f>
        <v>0</v>
      </c>
      <c r="H16" s="63">
        <f>H13+H14</f>
        <v>0</v>
      </c>
    </row>
    <row r="17" spans="1:8" ht="18" customHeight="1">
      <c r="A17" s="19"/>
      <c r="B17" s="19"/>
      <c r="C17" s="19"/>
      <c r="D17" s="19"/>
      <c r="E17" s="24"/>
      <c r="F17" s="24"/>
      <c r="G17" s="24"/>
      <c r="H17" s="24"/>
    </row>
    <row r="18" spans="1:8" ht="18" customHeight="1" thickBot="1">
      <c r="A18" s="48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4" t="s">
        <v>4</v>
      </c>
      <c r="B19" s="35"/>
      <c r="C19" s="36" t="s">
        <v>5</v>
      </c>
      <c r="D19" s="36" t="s">
        <v>15</v>
      </c>
      <c r="E19" s="36" t="s">
        <v>7</v>
      </c>
      <c r="F19" s="36" t="s">
        <v>8</v>
      </c>
      <c r="G19" s="37" t="s">
        <v>9</v>
      </c>
      <c r="H19" s="38" t="s">
        <v>10</v>
      </c>
    </row>
    <row r="20" spans="1:8" ht="18" customHeight="1">
      <c r="A20" s="39"/>
      <c r="B20" s="25"/>
      <c r="C20" s="21" t="s">
        <v>11</v>
      </c>
      <c r="D20" s="21"/>
      <c r="E20" s="59"/>
      <c r="F20" s="59"/>
      <c r="G20" s="60"/>
      <c r="H20" s="61"/>
    </row>
    <row r="21" spans="1:8" ht="18" customHeight="1">
      <c r="A21" s="39" t="str">
        <f>A13</f>
        <v>3380 Airport Construction</v>
      </c>
      <c r="B21" s="20"/>
      <c r="C21" s="69">
        <f>C13</f>
        <v>3380</v>
      </c>
      <c r="D21" s="68" t="s">
        <v>23</v>
      </c>
      <c r="E21" s="22"/>
      <c r="F21" s="22"/>
      <c r="G21" s="32">
        <v>0</v>
      </c>
      <c r="H21" s="40">
        <f>G21*1.03</f>
        <v>0</v>
      </c>
    </row>
    <row r="22" spans="1:8" ht="18" customHeight="1">
      <c r="A22" s="39" t="s">
        <v>24</v>
      </c>
      <c r="B22" s="25"/>
      <c r="C22" s="67"/>
      <c r="D22" s="21"/>
      <c r="E22" s="71">
        <v>7804519</v>
      </c>
      <c r="F22" s="22"/>
      <c r="G22" s="32"/>
      <c r="H22" s="40"/>
    </row>
    <row r="23" spans="1:8" ht="18" customHeight="1">
      <c r="A23" s="39"/>
      <c r="B23" s="25"/>
      <c r="C23" s="67"/>
      <c r="D23" s="21"/>
      <c r="E23" s="23"/>
      <c r="F23" s="22"/>
      <c r="G23" s="32"/>
      <c r="H23" s="40"/>
    </row>
    <row r="24" spans="1:9" ht="18" customHeight="1" thickBot="1">
      <c r="A24" s="42"/>
      <c r="B24" s="43" t="s">
        <v>16</v>
      </c>
      <c r="C24" s="44"/>
      <c r="D24" s="44"/>
      <c r="E24" s="62">
        <f>SUM(E21:E23)</f>
        <v>7804519</v>
      </c>
      <c r="F24" s="62">
        <f>F21+F22</f>
        <v>0</v>
      </c>
      <c r="G24" s="62">
        <f>G21+G22</f>
        <v>0</v>
      </c>
      <c r="H24" s="63">
        <f>H21+H22</f>
        <v>0</v>
      </c>
      <c r="I24" s="58"/>
    </row>
    <row r="25" spans="1:8" ht="18" customHeight="1">
      <c r="A25" s="19"/>
      <c r="B25" s="19"/>
      <c r="C25" s="19"/>
      <c r="D25" s="19"/>
      <c r="E25" s="24"/>
      <c r="F25" s="24"/>
      <c r="G25" s="24"/>
      <c r="H25" s="24"/>
    </row>
    <row r="26" spans="1:8" ht="18" customHeight="1" thickBot="1">
      <c r="A26" s="48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4"/>
      <c r="B27" s="35"/>
      <c r="C27" s="45"/>
      <c r="D27" s="46"/>
      <c r="E27" s="36" t="s">
        <v>7</v>
      </c>
      <c r="F27" s="36" t="s">
        <v>8</v>
      </c>
      <c r="G27" s="37" t="s">
        <v>9</v>
      </c>
      <c r="H27" s="38" t="s">
        <v>10</v>
      </c>
      <c r="I27" s="28"/>
      <c r="J27" s="28"/>
    </row>
    <row r="28" spans="1:10" ht="18" customHeight="1">
      <c r="A28" s="70" t="s">
        <v>25</v>
      </c>
      <c r="B28" s="20"/>
      <c r="C28" s="26"/>
      <c r="D28" s="27"/>
      <c r="E28" s="73">
        <f>E24</f>
        <v>7804519</v>
      </c>
      <c r="F28" s="59"/>
      <c r="G28" s="60"/>
      <c r="H28" s="61"/>
      <c r="I28" s="28"/>
      <c r="J28" s="28"/>
    </row>
    <row r="29" spans="1:10" ht="18" customHeight="1">
      <c r="A29" s="39"/>
      <c r="B29" s="20"/>
      <c r="C29" s="20"/>
      <c r="D29" s="25"/>
      <c r="E29" s="22"/>
      <c r="F29" s="22"/>
      <c r="G29" s="32"/>
      <c r="H29" s="40"/>
      <c r="I29" s="29"/>
      <c r="J29" s="29"/>
    </row>
    <row r="30" spans="1:10" ht="18" customHeight="1">
      <c r="A30" s="39"/>
      <c r="B30" s="20"/>
      <c r="C30" s="20"/>
      <c r="D30" s="25"/>
      <c r="E30" s="22"/>
      <c r="F30" s="22"/>
      <c r="G30" s="32"/>
      <c r="H30" s="40"/>
      <c r="I30" s="29"/>
      <c r="J30" s="29"/>
    </row>
    <row r="31" spans="1:8" ht="18" customHeight="1">
      <c r="A31" s="39"/>
      <c r="B31" s="20"/>
      <c r="C31" s="20"/>
      <c r="D31" s="25"/>
      <c r="E31" s="57"/>
      <c r="F31" s="22"/>
      <c r="G31" s="32"/>
      <c r="H31" s="40"/>
    </row>
    <row r="32" spans="1:8" ht="18" customHeight="1">
      <c r="A32" s="51"/>
      <c r="B32" s="52"/>
      <c r="C32" s="52"/>
      <c r="D32" s="53"/>
      <c r="E32" s="54"/>
      <c r="F32" s="54"/>
      <c r="G32" s="55"/>
      <c r="H32" s="56"/>
    </row>
    <row r="33" spans="1:10" ht="18" customHeight="1" thickBot="1">
      <c r="A33" s="42" t="s">
        <v>16</v>
      </c>
      <c r="B33" s="43"/>
      <c r="C33" s="43"/>
      <c r="D33" s="47"/>
      <c r="E33" s="62">
        <f>+E28+E29+E30+E31</f>
        <v>7804519</v>
      </c>
      <c r="F33" s="62">
        <f>F29+F30+F31</f>
        <v>0</v>
      </c>
      <c r="G33" s="62">
        <f>G29+G30+G31</f>
        <v>0</v>
      </c>
      <c r="H33" s="63">
        <f>H29+H30+H31</f>
        <v>0</v>
      </c>
      <c r="I33" s="30"/>
      <c r="J33" s="30"/>
    </row>
    <row r="34" spans="1:10" ht="18" customHeight="1">
      <c r="A34" s="19" t="s">
        <v>18</v>
      </c>
      <c r="B34" s="19"/>
      <c r="C34" s="19"/>
      <c r="D34" s="19"/>
      <c r="E34" s="24"/>
      <c r="F34" s="24"/>
      <c r="G34" s="24"/>
      <c r="H34" s="24"/>
      <c r="I34" s="30"/>
      <c r="J34" s="30"/>
    </row>
    <row r="35" spans="1:10" ht="13.5">
      <c r="A35" s="19"/>
      <c r="C35" s="19"/>
      <c r="D35" s="19"/>
      <c r="E35" s="24"/>
      <c r="F35" s="24"/>
      <c r="G35" s="24"/>
      <c r="H35" s="24"/>
      <c r="I35" s="30"/>
      <c r="J35" s="30"/>
    </row>
    <row r="36" spans="1:10" ht="13.5">
      <c r="A36" s="19"/>
      <c r="C36" s="19"/>
      <c r="D36" s="19"/>
      <c r="E36" s="24"/>
      <c r="F36" s="24"/>
      <c r="G36" s="24"/>
      <c r="H36" s="24"/>
      <c r="I36" s="30"/>
      <c r="J36" s="30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4"/>
      <c r="B38" s="19"/>
      <c r="C38" s="19"/>
      <c r="D38" s="19"/>
      <c r="E38" s="24"/>
      <c r="F38" s="24"/>
      <c r="G38" s="24"/>
      <c r="H38" s="24"/>
    </row>
    <row r="39" ht="12.75">
      <c r="A39" s="65"/>
    </row>
    <row r="40" ht="12.75">
      <c r="A40" s="66"/>
    </row>
  </sheetData>
  <printOptions/>
  <pageMargins left="0.58" right="0.49" top="1" bottom="1" header="0.5" footer="0.5"/>
  <pageSetup fitToHeight="1" fitToWidth="1" horizontalDpi="600" verticalDpi="600" orientation="portrait" scale="8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2005-11-04T18:02:05Z</cp:lastPrinted>
  <dcterms:created xsi:type="dcterms:W3CDTF">1999-06-02T23:29:55Z</dcterms:created>
  <dcterms:modified xsi:type="dcterms:W3CDTF">2005-11-14T18:18:31Z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-922432007</vt:i4>
  </property>
  <property fmtid="{D5CDD505-2E9C-101B-9397-08002B2CF9AE}" pid="3" name="_EmailSubject">
    <vt:lpwstr>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1082866110</vt:i4>
  </property>
  <property fmtid="{D5CDD505-2E9C-101B-9397-08002B2CF9AE}" pid="7" name="_ReviewingToolsShownOnce">
    <vt:lpwstr/>
  </property>
</Properties>
</file>