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A22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Revenue sheet Column O total, less any fund balance that makes up this total.</t>
        </r>
      </text>
    </comment>
    <comment ref="A2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Expenditure sheet Column M total.</t>
        </r>
      </text>
    </comment>
    <comment ref="A3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Revenue sheet Column O total, less any fund balance that makes up this total.</t>
        </r>
      </text>
    </comment>
    <comment ref="A36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Expenditure sheet Column M total.</t>
        </r>
      </text>
    </comment>
  </commentList>
</comments>
</file>

<file path=xl/sharedStrings.xml><?xml version="1.0" encoding="utf-8"?>
<sst xmlns="http://schemas.openxmlformats.org/spreadsheetml/2006/main" count="25" uniqueCount="23">
  <si>
    <t xml:space="preserve"> Financial Plan </t>
  </si>
  <si>
    <t>For CIP Reconciliation</t>
  </si>
  <si>
    <t>Fund Number:</t>
  </si>
  <si>
    <t>Fund Name:</t>
  </si>
  <si>
    <t>Parks and Open Space Acq</t>
  </si>
  <si>
    <t>2002 Beginning Fund Balance</t>
  </si>
  <si>
    <t>2002 Revenues (14th Month)</t>
  </si>
  <si>
    <t>2002 Equity adjustments</t>
  </si>
  <si>
    <t>2002 Expenditures (14th Month)</t>
  </si>
  <si>
    <t>2002 Ending Fund Balance</t>
  </si>
  <si>
    <t>2003 Beginning Fund Balance</t>
  </si>
  <si>
    <t>Revenues due from prior year (Carryover)</t>
  </si>
  <si>
    <t>Expenditures due from prior year (Carryover)</t>
  </si>
  <si>
    <t>2003 Adopted Revenue less Fund Balance usage</t>
  </si>
  <si>
    <t>2003 Adopted Expenditures</t>
  </si>
  <si>
    <t>2003 Ending Fund Balance</t>
  </si>
  <si>
    <t>2004 Beginning Fund Balance</t>
  </si>
  <si>
    <t>2004 Adopted Revenue less Fund Balance usage</t>
  </si>
  <si>
    <t>2004 Adopted Expenditures</t>
  </si>
  <si>
    <t>1st Quarter Omnibus Revenue - Panther Lake Water and Sewer District Fee in Lieu Funds Collected</t>
  </si>
  <si>
    <t>1st Quarter Omnibus Expenditures</t>
  </si>
  <si>
    <t>2004 Ending Fund Balance</t>
  </si>
  <si>
    <t>Footnotes/Comments: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</si>
</sst>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164" fontId="0" fillId="0" borderId="0" xfId="15" applyNumberFormat="1" applyAlignment="1">
      <alignment horizontal="centerContinuous"/>
    </xf>
    <xf numFmtId="0" fontId="0" fillId="0" borderId="0" xfId="19">
      <alignment/>
      <protection/>
    </xf>
    <xf numFmtId="164" fontId="0" fillId="0" borderId="0" xfId="15" applyNumberFormat="1" applyAlignment="1">
      <alignment/>
    </xf>
    <xf numFmtId="0" fontId="2" fillId="0" borderId="0" xfId="19" applyFont="1">
      <alignment/>
      <protection/>
    </xf>
    <xf numFmtId="0" fontId="2" fillId="0" borderId="1" xfId="19" applyFont="1" applyBorder="1">
      <alignment/>
      <protection/>
    </xf>
    <xf numFmtId="0" fontId="0" fillId="0" borderId="1" xfId="19" applyBorder="1">
      <alignment/>
      <protection/>
    </xf>
    <xf numFmtId="0" fontId="0" fillId="0" borderId="2" xfId="19" applyFont="1" applyBorder="1">
      <alignment/>
      <protection/>
    </xf>
    <xf numFmtId="0" fontId="0" fillId="0" borderId="3" xfId="19" applyBorder="1">
      <alignment/>
      <protection/>
    </xf>
    <xf numFmtId="164" fontId="2" fillId="0" borderId="4" xfId="15" applyNumberFormat="1" applyFont="1" applyBorder="1" applyAlignment="1">
      <alignment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>
      <alignment/>
      <protection/>
    </xf>
    <xf numFmtId="164" fontId="0" fillId="0" borderId="5" xfId="15" applyNumberFormat="1" applyBorder="1" applyAlignment="1">
      <alignment/>
    </xf>
    <xf numFmtId="164" fontId="2" fillId="0" borderId="6" xfId="15" applyNumberFormat="1" applyFont="1" applyBorder="1" applyAlignment="1">
      <alignment/>
    </xf>
    <xf numFmtId="0" fontId="0" fillId="0" borderId="7" xfId="19" applyFont="1" applyBorder="1">
      <alignment/>
      <protection/>
    </xf>
    <xf numFmtId="0" fontId="0" fillId="0" borderId="8" xfId="19" applyBorder="1">
      <alignment/>
      <protection/>
    </xf>
    <xf numFmtId="164" fontId="2" fillId="0" borderId="9" xfId="15" applyNumberFormat="1" applyFont="1" applyBorder="1" applyAlignment="1">
      <alignment/>
    </xf>
    <xf numFmtId="0" fontId="0" fillId="0" borderId="10" xfId="19" applyFont="1" applyBorder="1">
      <alignment/>
      <protection/>
    </xf>
    <xf numFmtId="0" fontId="0" fillId="0" borderId="11" xfId="19" applyBorder="1">
      <alignment/>
      <protection/>
    </xf>
    <xf numFmtId="165" fontId="2" fillId="0" borderId="12" xfId="17" applyNumberFormat="1" applyFont="1" applyBorder="1" applyAlignment="1">
      <alignment/>
    </xf>
    <xf numFmtId="165" fontId="2" fillId="0" borderId="0" xfId="17" applyNumberFormat="1" applyFont="1" applyBorder="1" applyAlignment="1">
      <alignment/>
    </xf>
    <xf numFmtId="0" fontId="0" fillId="0" borderId="0" xfId="19" applyFont="1" applyAlignment="1">
      <alignment wrapText="1"/>
      <protection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workbookViewId="0" topLeftCell="A1">
      <selection activeCell="M2" sqref="M2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5" customWidth="1"/>
    <col min="5" max="5" width="0.9921875" style="4" customWidth="1"/>
    <col min="6" max="8" width="9.140625" style="4" hidden="1" customWidth="1"/>
    <col min="9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3.5" thickBot="1">
      <c r="A6" s="6" t="s">
        <v>2</v>
      </c>
      <c r="B6" s="7">
        <v>3090</v>
      </c>
      <c r="C6" s="8"/>
    </row>
    <row r="7" ht="12.75"/>
    <row r="8" spans="1:4" ht="13.5" thickBot="1">
      <c r="A8" s="6" t="s">
        <v>3</v>
      </c>
      <c r="B8" s="7" t="s">
        <v>4</v>
      </c>
      <c r="C8" s="8"/>
      <c r="D8" s="7"/>
    </row>
    <row r="9" ht="12.75"/>
    <row r="10" spans="1:4" ht="21" customHeight="1">
      <c r="A10" s="9" t="s">
        <v>5</v>
      </c>
      <c r="B10" s="10"/>
      <c r="C10" s="10"/>
      <c r="D10" s="11">
        <v>1280909.93</v>
      </c>
    </row>
    <row r="11" ht="12.75"/>
    <row r="12" spans="1:4" ht="12.75">
      <c r="A12" s="12" t="s">
        <v>6</v>
      </c>
      <c r="D12" s="5">
        <v>55034.88</v>
      </c>
    </row>
    <row r="13" ht="12.75"/>
    <row r="14" spans="1:4" ht="12.75">
      <c r="A14" s="12" t="s">
        <v>7</v>
      </c>
      <c r="D14" s="5">
        <v>126223</v>
      </c>
    </row>
    <row r="15" ht="12.75">
      <c r="A15" s="12"/>
    </row>
    <row r="16" spans="1:4" ht="12.75">
      <c r="A16" s="13" t="s">
        <v>8</v>
      </c>
      <c r="B16" s="14"/>
      <c r="C16" s="14"/>
      <c r="D16" s="15">
        <v>-472404.25</v>
      </c>
    </row>
    <row r="17" ht="12.75"/>
    <row r="18" spans="1:4" ht="13.5" thickBot="1">
      <c r="A18" s="12" t="s">
        <v>9</v>
      </c>
      <c r="D18" s="16">
        <f>SUM(D10:D17)</f>
        <v>989763.5599999998</v>
      </c>
    </row>
    <row r="19" ht="14.25" thickBot="1" thickTop="1"/>
    <row r="20" spans="1:4" ht="13.5" thickBot="1">
      <c r="A20" s="17" t="s">
        <v>10</v>
      </c>
      <c r="B20" s="18"/>
      <c r="C20" s="18"/>
      <c r="D20" s="19">
        <f>D18</f>
        <v>989763.5599999998</v>
      </c>
    </row>
    <row r="21" ht="12.75"/>
    <row r="22" spans="1:4" ht="12.75">
      <c r="A22" s="12" t="s">
        <v>11</v>
      </c>
      <c r="D22" s="5">
        <f>469219-469219</f>
        <v>0</v>
      </c>
    </row>
    <row r="23" ht="12.75"/>
    <row r="24" spans="1:4" ht="12.75">
      <c r="A24" s="12" t="s">
        <v>12</v>
      </c>
      <c r="D24" s="5">
        <v>-469219</v>
      </c>
    </row>
    <row r="25" ht="12.75"/>
    <row r="26" spans="1:4" ht="12.75">
      <c r="A26" s="13" t="s">
        <v>13</v>
      </c>
      <c r="D26" s="5">
        <f>1066-1066</f>
        <v>0</v>
      </c>
    </row>
    <row r="27" ht="12.75"/>
    <row r="28" spans="1:4" ht="12.75">
      <c r="A28" s="12" t="s">
        <v>14</v>
      </c>
      <c r="D28" s="5">
        <v>-1066</v>
      </c>
    </row>
    <row r="29" ht="13.5" thickBot="1"/>
    <row r="30" spans="1:4" ht="14.25" thickBot="1" thickTop="1">
      <c r="A30" s="20" t="s">
        <v>15</v>
      </c>
      <c r="B30" s="21"/>
      <c r="C30" s="21"/>
      <c r="D30" s="22">
        <f>SUM(D20:D29)</f>
        <v>519478.5599999998</v>
      </c>
    </row>
    <row r="31" spans="1:4" ht="14.25" thickBot="1" thickTop="1">
      <c r="A31" s="13"/>
      <c r="B31" s="14"/>
      <c r="C31" s="14"/>
      <c r="D31" s="23"/>
    </row>
    <row r="32" spans="1:4" ht="13.5" thickBot="1">
      <c r="A32" s="17" t="s">
        <v>16</v>
      </c>
      <c r="B32" s="18"/>
      <c r="C32" s="18"/>
      <c r="D32" s="19">
        <f>D30</f>
        <v>519478.5599999998</v>
      </c>
    </row>
    <row r="33" ht="12.75"/>
    <row r="34" ht="12.75">
      <c r="A34" s="12" t="s">
        <v>11</v>
      </c>
    </row>
    <row r="35" ht="12.75"/>
    <row r="36" ht="12.75">
      <c r="A36" s="12" t="s">
        <v>12</v>
      </c>
    </row>
    <row r="37" ht="12.75"/>
    <row r="38" spans="1:4" ht="12.75">
      <c r="A38" s="13" t="s">
        <v>17</v>
      </c>
      <c r="D38" s="5">
        <f>30517-30517</f>
        <v>0</v>
      </c>
    </row>
    <row r="39" ht="12.75"/>
    <row r="40" spans="1:4" ht="12.75">
      <c r="A40" s="12" t="s">
        <v>18</v>
      </c>
      <c r="D40" s="5">
        <v>-30517</v>
      </c>
    </row>
    <row r="41" ht="12.75">
      <c r="A41" s="12"/>
    </row>
    <row r="42" spans="1:4" ht="25.5" customHeight="1">
      <c r="A42" s="24" t="s">
        <v>19</v>
      </c>
      <c r="B42" s="25"/>
      <c r="C42" s="25"/>
      <c r="D42" s="5">
        <v>46386</v>
      </c>
    </row>
    <row r="43" ht="12.75">
      <c r="A43" s="12"/>
    </row>
    <row r="44" spans="1:4" ht="12.75">
      <c r="A44" s="24" t="s">
        <v>20</v>
      </c>
      <c r="B44" s="25"/>
      <c r="C44" s="25"/>
      <c r="D44" s="5">
        <v>-46386</v>
      </c>
    </row>
    <row r="45" ht="13.5" thickBot="1"/>
    <row r="46" spans="1:4" ht="14.25" thickBot="1" thickTop="1">
      <c r="A46" s="20" t="s">
        <v>21</v>
      </c>
      <c r="B46" s="21"/>
      <c r="C46" s="21"/>
      <c r="D46" s="22">
        <f>SUM(D32:D45)</f>
        <v>488961.5599999998</v>
      </c>
    </row>
    <row r="47" ht="13.5" thickTop="1"/>
    <row r="48" ht="12.75">
      <c r="A48" s="4" t="s">
        <v>22</v>
      </c>
    </row>
    <row r="49" ht="12.75">
      <c r="A49" s="12"/>
    </row>
  </sheetData>
  <mergeCells count="2">
    <mergeCell ref="A42:C42"/>
    <mergeCell ref="A44:C44"/>
  </mergeCells>
  <printOptions horizontalCentered="1" verticalCentered="1"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2004-02-20T15:53:10Z</cp:lastPrinted>
  <dcterms:created xsi:type="dcterms:W3CDTF">2004-02-19T19:57:12Z</dcterms:created>
  <dcterms:modified xsi:type="dcterms:W3CDTF">2004-02-26T17:35:28Z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1909896735</vt:i4>
  </property>
  <property fmtid="{D5CDD505-2E9C-101B-9397-08002B2CF9AE}" pid="3" name="_EmailSubject">
    <vt:lpwstr>Separated Attachments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