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9390" windowHeight="4245" activeTab="0"/>
  </bookViews>
  <sheets>
    <sheet name="Fiscal Note" sheetId="1" r:id="rId1"/>
    <sheet name="OEFA" sheetId="2" r:id="rId2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<sst xmlns="http://schemas.openxmlformats.org/spreadsheetml/2006/main" count="44" uniqueCount="41">
  <si>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Title: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</si>
  <si>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</si>
  <si>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</si>
  <si>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</si>
  <si>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</si>
  <si>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</si>
  <si>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</si>
  <si>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</si>
  <si>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</si>
  <si>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</si>
  <si>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</si>
  <si>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</si>
  <si>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</si>
  <si>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</si>
  <si>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</si>
  <si>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</si>
  <si>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</si>
  <si>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</si>
  <si>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</si>
  <si>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</si>
  <si>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t>2015/2016 FISCAL NOTE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</si>
  <si>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</si>
  <si>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</si>
  <si>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</si>
  <si>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</si>
  <si>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</si>
  <si>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</si>
  <si>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</si>
  <si>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Move the Environmental Health Fund to tier 1</t>
  </si>
  <si>
    <t>Affected Agency and/or Agencies:   Environmental Health Division, PHSKC</t>
  </si>
  <si>
    <t xml:space="preserve">interest </t>
  </si>
  <si>
    <t>Environmental Health</t>
  </si>
  <si>
    <t>00001850</t>
  </si>
  <si>
    <t>* Environmental Health Fund Reserve remains at $9,900,000</t>
  </si>
  <si>
    <t>* King County forecast March 2015 estimates a nominal rate of return at 0.55%</t>
  </si>
  <si>
    <t>This code revision moves the Environmental Health Fund from a tier 2 account to a tier 1 account, in alignment with other fee-supported revenue accounts such as the Local Hazardous Waste Management, Department of Permitting and Environmental Review, and Emergency Medical Services.</t>
  </si>
  <si>
    <t>OEFA's</t>
  </si>
  <si>
    <t>Value</t>
  </si>
  <si>
    <t>Growth</t>
  </si>
  <si>
    <t>Lori Chan</t>
  </si>
  <si>
    <t>Kapena Pflum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</si>
</sst>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2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 quotePrefix="1">
      <alignment horizontal="center" wrapText="1"/>
    </xf>
    <xf numFmtId="0" fontId="4" fillId="0" borderId="19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3" fontId="4" fillId="0" borderId="19" xfId="0" applyNumberFormat="1" applyFont="1" applyFill="1" applyBorder="1" applyAlignment="1">
      <alignment/>
    </xf>
    <xf numFmtId="14" fontId="4" fillId="0" borderId="0" xfId="0" applyNumberFormat="1" applyFont="1" applyBorder="1" applyAlignment="1">
      <alignment/>
    </xf>
    <xf numFmtId="14" fontId="4" fillId="0" borderId="16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4"/>
  <sheetViews>
    <sheetView tabSelected="1" workbookViewId="0" topLeftCell="A7">
      <selection activeCell="B10" sqref="B10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20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10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 t="s">
        <v>28</v>
      </c>
      <c r="C4" s="10"/>
      <c r="D4" s="10"/>
      <c r="E4" s="10"/>
      <c r="F4" s="10"/>
      <c r="G4" s="11"/>
      <c r="H4" s="3"/>
    </row>
    <row r="5" spans="1:7" ht="18" customHeight="1">
      <c r="A5" s="12" t="s">
        <v>29</v>
      </c>
      <c r="B5" s="13"/>
      <c r="C5" s="13"/>
      <c r="D5" s="13"/>
      <c r="E5" s="13"/>
      <c r="F5" s="13"/>
      <c r="G5" s="14"/>
    </row>
    <row r="6" spans="1:7" ht="18" customHeight="1">
      <c r="A6" s="12" t="s">
        <v>1</v>
      </c>
      <c r="B6" s="13" t="s">
        <v>39</v>
      </c>
      <c r="C6" s="13"/>
      <c r="D6" s="13"/>
      <c r="E6" s="13"/>
      <c r="F6" s="13"/>
      <c r="G6" s="14"/>
    </row>
    <row r="7" spans="1:7" ht="18" customHeight="1">
      <c r="A7" s="12" t="s">
        <v>15</v>
      </c>
      <c r="B7" s="92">
        <v>42199</v>
      </c>
      <c r="C7" s="13"/>
      <c r="D7" s="13"/>
      <c r="E7" s="13"/>
      <c r="F7" s="13"/>
      <c r="G7" s="14"/>
    </row>
    <row r="8" spans="1:7" ht="18" customHeight="1">
      <c r="A8" s="12" t="s">
        <v>2</v>
      </c>
      <c r="B8" s="13" t="s">
        <v>40</v>
      </c>
      <c r="C8" s="13"/>
      <c r="D8" s="13"/>
      <c r="E8" s="13"/>
      <c r="F8" s="13"/>
      <c r="G8" s="14"/>
    </row>
    <row r="9" spans="1:7" ht="18" customHeight="1" thickBot="1">
      <c r="A9" s="15" t="s">
        <v>16</v>
      </c>
      <c r="B9" s="93">
        <v>42199</v>
      </c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11</v>
      </c>
      <c r="C11" s="18"/>
      <c r="D11" s="18"/>
      <c r="E11" s="18"/>
      <c r="F11" s="18"/>
      <c r="G11" s="18"/>
    </row>
    <row r="12" spans="1:9" ht="18" customHeight="1">
      <c r="A12" s="82" t="s">
        <v>35</v>
      </c>
      <c r="B12" s="83"/>
      <c r="C12" s="83"/>
      <c r="D12" s="83"/>
      <c r="E12" s="83"/>
      <c r="F12" s="83"/>
      <c r="G12" s="84"/>
      <c r="I12" s="53"/>
    </row>
    <row r="13" spans="1:7" ht="35.25" customHeight="1" thickBot="1">
      <c r="A13" s="85"/>
      <c r="B13" s="86"/>
      <c r="C13" s="86"/>
      <c r="D13" s="86"/>
      <c r="E13" s="86"/>
      <c r="F13" s="86"/>
      <c r="G13" s="87"/>
    </row>
    <row r="14" spans="1:9" ht="18" customHeight="1">
      <c r="A14" s="69"/>
      <c r="B14" s="69"/>
      <c r="C14" s="69"/>
      <c r="D14" s="69"/>
      <c r="E14" s="69"/>
      <c r="F14" s="69"/>
      <c r="G14" s="69"/>
      <c r="I14" s="81"/>
    </row>
    <row r="15" spans="1:7" ht="18" customHeight="1" thickBot="1">
      <c r="A15" s="40" t="s">
        <v>3</v>
      </c>
      <c r="B15" s="13"/>
      <c r="C15" s="18"/>
      <c r="D15" s="18"/>
      <c r="E15" s="18"/>
      <c r="F15" s="18"/>
      <c r="G15" s="18"/>
    </row>
    <row r="16" spans="1:9" ht="27">
      <c r="A16" s="30" t="s">
        <v>17</v>
      </c>
      <c r="B16" s="31"/>
      <c r="C16" s="49" t="s">
        <v>8</v>
      </c>
      <c r="D16" s="49" t="s">
        <v>9</v>
      </c>
      <c r="E16" s="49" t="s">
        <v>12</v>
      </c>
      <c r="F16" s="50" t="s">
        <v>13</v>
      </c>
      <c r="G16" s="55" t="s">
        <v>14</v>
      </c>
      <c r="I16" s="52"/>
    </row>
    <row r="17" spans="1:7" s="76" customFormat="1" ht="18" customHeight="1">
      <c r="A17" s="77" t="s">
        <v>31</v>
      </c>
      <c r="B17" s="78"/>
      <c r="C17" s="79" t="s">
        <v>32</v>
      </c>
      <c r="D17" s="80" t="s">
        <v>30</v>
      </c>
      <c r="E17" s="91">
        <f>9900000*0.0055*0.41667+(9900000*0.008)</f>
        <v>101887.6815</v>
      </c>
      <c r="F17" s="91">
        <f>(9900000*0.011)+9900000*0.0154</f>
        <v>261360</v>
      </c>
      <c r="G17" s="91">
        <f>9900000*0.0219+(9900000*0.027)</f>
        <v>484110</v>
      </c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4</v>
      </c>
      <c r="C21" s="59"/>
      <c r="D21" s="59"/>
      <c r="E21" s="48">
        <f>SUM(E17:E20)</f>
        <v>101887.6815</v>
      </c>
      <c r="F21" s="48">
        <f>SUM(F17:F20)</f>
        <v>261360</v>
      </c>
      <c r="G21" s="63">
        <f>SUM(G17:G20)</f>
        <v>484110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5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17</v>
      </c>
      <c r="B24" s="31"/>
      <c r="C24" s="49" t="s">
        <v>8</v>
      </c>
      <c r="D24" s="32" t="s">
        <v>6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28" ht="18" customHeight="1">
      <c r="A25" s="33"/>
      <c r="B25" s="23"/>
      <c r="C25" s="56"/>
      <c r="D25" s="56"/>
      <c r="E25" s="51">
        <v>0</v>
      </c>
      <c r="F25" s="51">
        <v>0</v>
      </c>
      <c r="G25" s="66">
        <v>0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</row>
    <row r="26" spans="1:28" ht="18" customHeight="1">
      <c r="A26" s="33"/>
      <c r="B26" s="23"/>
      <c r="C26" s="58"/>
      <c r="D26" s="56"/>
      <c r="E26" s="20"/>
      <c r="F26" s="20"/>
      <c r="G26" s="64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</row>
    <row r="27" spans="1:28" ht="18" customHeight="1">
      <c r="A27" s="33"/>
      <c r="B27" s="23"/>
      <c r="C27" s="58"/>
      <c r="D27" s="57"/>
      <c r="E27" s="21"/>
      <c r="F27" s="20"/>
      <c r="G27" s="64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</row>
    <row r="28" spans="1:28" ht="18" customHeight="1">
      <c r="A28" s="33"/>
      <c r="B28" s="23"/>
      <c r="C28" s="56"/>
      <c r="D28" s="56"/>
      <c r="E28" s="20"/>
      <c r="F28" s="20"/>
      <c r="G28" s="64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</row>
    <row r="29" spans="1:8" ht="18" customHeight="1" thickBot="1">
      <c r="A29" s="34"/>
      <c r="B29" s="35" t="s">
        <v>7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18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7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75"/>
      <c r="I38" s="28"/>
    </row>
    <row r="39" spans="1:9" ht="18" customHeight="1">
      <c r="A39" s="39" t="s">
        <v>23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19</v>
      </c>
      <c r="B40" s="13"/>
      <c r="C40" s="13"/>
      <c r="D40" s="13"/>
      <c r="E40" s="68"/>
      <c r="F40" s="68"/>
      <c r="G40" s="68"/>
      <c r="H40" s="28"/>
      <c r="I40" s="28"/>
    </row>
    <row r="41" spans="1:9" s="76" customFormat="1" ht="18" customHeight="1">
      <c r="A41" s="73" t="s">
        <v>34</v>
      </c>
      <c r="B41" s="73"/>
      <c r="C41" s="73"/>
      <c r="D41" s="73"/>
      <c r="E41" s="74"/>
      <c r="F41" s="74"/>
      <c r="G41" s="74"/>
      <c r="H41" s="75"/>
      <c r="I41" s="75"/>
    </row>
    <row r="42" spans="1:9" s="76" customFormat="1" ht="18" customHeight="1">
      <c r="A42" s="73" t="s">
        <v>33</v>
      </c>
      <c r="B42" s="73"/>
      <c r="C42" s="73"/>
      <c r="D42" s="73"/>
      <c r="E42" s="74"/>
      <c r="F42" s="74"/>
      <c r="G42" s="74"/>
      <c r="H42" s="75"/>
      <c r="I42" s="75"/>
    </row>
    <row r="43" spans="1:9" ht="18" customHeight="1">
      <c r="A43" s="13"/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21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88" t="s">
        <v>22</v>
      </c>
      <c r="B46" s="89"/>
      <c r="C46" s="89"/>
      <c r="D46" s="89"/>
      <c r="E46" s="89"/>
      <c r="F46" s="89"/>
      <c r="G46" s="89"/>
      <c r="H46" s="28"/>
      <c r="I46" s="28"/>
    </row>
    <row r="47" spans="1:7" ht="13.5">
      <c r="A47" s="13" t="s">
        <v>24</v>
      </c>
      <c r="B47" s="13"/>
      <c r="C47" s="13"/>
      <c r="D47" s="13"/>
      <c r="E47" s="13"/>
      <c r="F47" s="13"/>
      <c r="G47" s="13"/>
    </row>
    <row r="48" spans="1:7" ht="28.5" customHeight="1">
      <c r="A48" s="90" t="s">
        <v>27</v>
      </c>
      <c r="B48" s="90"/>
      <c r="C48" s="90"/>
      <c r="D48" s="90"/>
      <c r="E48" s="90"/>
      <c r="F48" s="90"/>
      <c r="G48" s="90"/>
    </row>
    <row r="49" spans="1:9" ht="13.5">
      <c r="A49" s="13" t="s">
        <v>25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26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9" sqref="B9"/>
    </sheetView>
  </sheetViews>
  <sheetFormatPr defaultColWidth="9.140625" defaultRowHeight="12.75"/>
  <sheetData>
    <row r="1" ht="12.75">
      <c r="A1" t="s">
        <v>36</v>
      </c>
    </row>
    <row r="2" spans="2:3" ht="12.75">
      <c r="B2" t="s">
        <v>37</v>
      </c>
      <c r="C2" t="s">
        <v>38</v>
      </c>
    </row>
    <row r="3" spans="1:2" ht="12.75">
      <c r="A3">
        <v>2015</v>
      </c>
      <c r="B3">
        <v>0.55</v>
      </c>
    </row>
    <row r="4" spans="1:2" ht="12.75">
      <c r="A4">
        <f>+A3+1</f>
        <v>2016</v>
      </c>
      <c r="B4">
        <v>0.8</v>
      </c>
    </row>
    <row r="5" spans="1:2" ht="12.75">
      <c r="A5">
        <f>+A4+1</f>
        <v>2017</v>
      </c>
      <c r="B5">
        <v>1.1</v>
      </c>
    </row>
    <row r="6" spans="1:2" ht="12.75">
      <c r="A6">
        <f>+A5+1</f>
        <v>2018</v>
      </c>
      <c r="B6">
        <v>1.54</v>
      </c>
    </row>
    <row r="7" spans="1:2" ht="12.75">
      <c r="A7">
        <f>+A6+1</f>
        <v>2019</v>
      </c>
      <c r="B7">
        <v>2.19</v>
      </c>
    </row>
    <row r="8" spans="1:2" ht="12.75">
      <c r="A8">
        <f>+A7+1</f>
        <v>2020</v>
      </c>
      <c r="B8">
        <v>2.7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Wood, Maria</cp:lastModifiedBy>
  <cp:lastPrinted>2015-02-06T19:23:13Z</cp:lastPrinted>
  <dcterms:created xsi:type="dcterms:W3CDTF">1999-06-02T23:29:55Z</dcterms:created>
  <dcterms:modified xsi:type="dcterms:W3CDTF">2015-08-13T23:23:03Z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