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195" windowHeight="6562" activeTab="0"/>
  </bookViews>
  <sheets>
    <sheet name="Attachment A" sheetId="1" r:id="rId1"/>
  </sheets>
  <definedNames>
    <definedName name="_xlnm.Print_Area" localSheetId="0">'Attachment A'!$A$5:$L$2124</definedName>
    <definedName name="_xlnm.Print_Titles" localSheetId="0">'Attachment A'!$1:$5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<sst xmlns="http://schemas.openxmlformats.org/spreadsheetml/2006/main" count="1528" uniqueCount="1424">
  <si>
    <t>2019-2020 Biennial - Executive Proposed</t>
  </si>
  <si>
    <t>Project
Number</t>
  </si>
  <si>
    <t>Project Name
Class Code</t>
  </si>
  <si>
    <t>Tech
Adj</t>
  </si>
  <si>
    <t>IT
Proj</t>
  </si>
  <si>
    <t>FY19-20 Appropriation $</t>
  </si>
  <si>
    <t>FY21-22 Planned $</t>
  </si>
  <si>
    <t>FY23-24 Planned $</t>
  </si>
  <si>
    <t>Total 6-Year Budget $</t>
  </si>
  <si>
    <t>3151 CONSERV FUTURES SUB-FUND</t>
  </si>
  <si>
    <t>1047150</t>
  </si>
  <si>
    <r>
      <rPr>
        <b/>
        <sz val="10"/>
        <color rgb="FF000000"/>
        <rFont val="Calibri"/>
        <family val="2"/>
      </rPr>
      <t xml:space="preserve">WLCF FINANCE DEPT FND CHRG
</t>
    </r>
    <r>
      <rPr>
        <sz val="8"/>
        <color rgb="FF000000"/>
        <rFont val="Calibri"/>
        <family val="2"/>
      </rPr>
      <t>STANDALONE</t>
    </r>
  </si>
  <si>
    <t>1047152</t>
  </si>
  <si>
    <r>
      <rPr>
        <b/>
        <sz val="10"/>
        <color rgb="FF000000"/>
        <rFont val="Calibri"/>
        <family val="2"/>
      </rPr>
      <t xml:space="preserve">WLCF CFL PROGRAM SUPPORT
</t>
    </r>
    <r>
      <rPr>
        <sz val="8"/>
        <color rgb="FF000000"/>
        <rFont val="Calibri"/>
        <family val="2"/>
      </rPr>
      <t>STANDALONE</t>
    </r>
  </si>
  <si>
    <t>1047220</t>
  </si>
  <si>
    <r>
      <rPr>
        <b/>
        <sz val="10"/>
        <color rgb="FF000000"/>
        <rFont val="Calibri"/>
        <family val="2"/>
      </rPr>
      <t xml:space="preserve">WLCF KC TDR PROGRAM SUPPORT
</t>
    </r>
    <r>
      <rPr>
        <sz val="8"/>
        <color rgb="FF000000"/>
        <rFont val="Calibri"/>
        <family val="2"/>
      </rPr>
      <t>STANDALONE</t>
    </r>
  </si>
  <si>
    <t>1047226</t>
  </si>
  <si>
    <r>
      <rPr>
        <b/>
        <sz val="10"/>
        <color rgb="FF000000"/>
        <rFont val="Calibri"/>
        <family val="2"/>
      </rPr>
      <t xml:space="preserve">WLCF SNO - SNO RVRFRNT RCH
</t>
    </r>
    <r>
      <rPr>
        <sz val="8"/>
        <color rgb="FF000000"/>
        <rFont val="Calibri"/>
        <family val="2"/>
      </rPr>
      <t>STANDALONE</t>
    </r>
  </si>
  <si>
    <t>1047228</t>
  </si>
  <si>
    <r>
      <rPr>
        <b/>
        <sz val="10"/>
        <color rgb="FF000000"/>
        <rFont val="Calibri"/>
        <family val="2"/>
      </rPr>
      <t xml:space="preserve">WLCF ISS - ISSAQUH CRK WTRWY
</t>
    </r>
    <r>
      <rPr>
        <sz val="8"/>
        <color rgb="FF000000"/>
        <rFont val="Calibri"/>
        <family val="2"/>
      </rPr>
      <t>STANDALONE</t>
    </r>
  </si>
  <si>
    <t>1116231</t>
  </si>
  <si>
    <r>
      <rPr>
        <b/>
        <sz val="10"/>
        <color rgb="FF000000"/>
        <rFont val="Calibri"/>
        <family val="2"/>
      </rPr>
      <t xml:space="preserve">WLCF KC BEAR CK WATERWAYS
</t>
    </r>
    <r>
      <rPr>
        <sz val="8"/>
        <color rgb="FF000000"/>
        <rFont val="Calibri"/>
        <family val="2"/>
      </rPr>
      <t>STANDALONE</t>
    </r>
  </si>
  <si>
    <t>1116264</t>
  </si>
  <si>
    <r>
      <rPr>
        <b/>
        <sz val="10"/>
        <color rgb="FF000000"/>
        <rFont val="Calibri"/>
        <family val="2"/>
      </rPr>
      <t xml:space="preserve">WLCF KC MASTER
</t>
    </r>
    <r>
      <rPr>
        <sz val="8"/>
        <color rgb="FF000000"/>
        <rFont val="Calibri"/>
        <family val="2"/>
      </rPr>
      <t>STANDALONE</t>
    </r>
  </si>
  <si>
    <t>1122060</t>
  </si>
  <si>
    <r>
      <rPr>
        <b/>
        <sz val="10"/>
        <color rgb="FF000000"/>
        <rFont val="Calibri"/>
        <family val="2"/>
      </rPr>
      <t xml:space="preserve">WLCF KC COTTAGE&amp;COLD CREEK NA
</t>
    </r>
    <r>
      <rPr>
        <sz val="8"/>
        <color rgb="FF000000"/>
        <rFont val="Calibri"/>
        <family val="2"/>
      </rPr>
      <t>STANDALONE</t>
    </r>
  </si>
  <si>
    <t>1123828</t>
  </si>
  <si>
    <r>
      <rPr>
        <b/>
        <sz val="10"/>
        <color rgb="FF000000"/>
        <rFont val="Calibri"/>
        <family val="2"/>
      </rPr>
      <t xml:space="preserve">WLCF KC MITCHELL HILL FOR ADD
</t>
    </r>
    <r>
      <rPr>
        <sz val="8"/>
        <color rgb="FF000000"/>
        <rFont val="Calibri"/>
        <family val="2"/>
      </rPr>
      <t>STANDALONE</t>
    </r>
  </si>
  <si>
    <t>1126725</t>
  </si>
  <si>
    <r>
      <rPr>
        <b/>
        <sz val="10"/>
        <color rgb="FF000000"/>
        <rFont val="Calibri"/>
        <family val="2"/>
      </rPr>
      <t xml:space="preserve">WLCF KC WAYNE GC BACK NINE
</t>
    </r>
    <r>
      <rPr>
        <sz val="8"/>
        <color rgb="FF000000"/>
        <rFont val="Calibri"/>
        <family val="2"/>
      </rPr>
      <t>STANDALONE</t>
    </r>
  </si>
  <si>
    <t>1126743</t>
  </si>
  <si>
    <r>
      <rPr>
        <b/>
        <sz val="10"/>
        <color rgb="FF000000"/>
        <rFont val="Calibri"/>
        <family val="2"/>
      </rPr>
      <t xml:space="preserve">WLCF KC GR LWR NEWAUKUM CK
</t>
    </r>
    <r>
      <rPr>
        <sz val="8"/>
        <color rgb="FF000000"/>
        <rFont val="Calibri"/>
        <family val="2"/>
      </rPr>
      <t>STANDALONE</t>
    </r>
  </si>
  <si>
    <t>1126744</t>
  </si>
  <si>
    <r>
      <rPr>
        <b/>
        <sz val="10"/>
        <color rgb="FF000000"/>
        <rFont val="Calibri"/>
        <family val="2"/>
      </rPr>
      <t xml:space="preserve">WLCF KC GR MID NEWAUKUM SP CK
</t>
    </r>
    <r>
      <rPr>
        <sz val="8"/>
        <color rgb="FF000000"/>
        <rFont val="Calibri"/>
        <family val="2"/>
      </rPr>
      <t>STANDALONE</t>
    </r>
  </si>
  <si>
    <t>1129253</t>
  </si>
  <si>
    <r>
      <rPr>
        <b/>
        <sz val="10"/>
        <color rgb="FF000000"/>
        <rFont val="Calibri"/>
        <family val="2"/>
      </rPr>
      <t xml:space="preserve">WLCF KC COUGAR MTN PARK ADD
</t>
    </r>
    <r>
      <rPr>
        <sz val="8"/>
        <color rgb="FF000000"/>
        <rFont val="Calibri"/>
        <family val="2"/>
      </rPr>
      <t>STANDALONE</t>
    </r>
  </si>
  <si>
    <t>1129256</t>
  </si>
  <si>
    <r>
      <rPr>
        <b/>
        <sz val="10"/>
        <color rgb="FF000000"/>
        <rFont val="Calibri"/>
        <family val="2"/>
      </rPr>
      <t xml:space="preserve">WLCF KC LOWER SOOS CREEK
</t>
    </r>
    <r>
      <rPr>
        <sz val="8"/>
        <color rgb="FF000000"/>
        <rFont val="Calibri"/>
        <family val="2"/>
      </rPr>
      <t>STANDALONE</t>
    </r>
  </si>
  <si>
    <t>1129267</t>
  </si>
  <si>
    <r>
      <rPr>
        <b/>
        <sz val="10"/>
        <color rgb="FF000000"/>
        <rFont val="Calibri"/>
        <family val="2"/>
      </rPr>
      <t xml:space="preserve">WLCF KC PINER POINT NAT AREA
</t>
    </r>
    <r>
      <rPr>
        <sz val="8"/>
        <color rgb="FF000000"/>
        <rFont val="Calibri"/>
        <family val="2"/>
      </rPr>
      <t>STANDALONE</t>
    </r>
  </si>
  <si>
    <t>1129269</t>
  </si>
  <si>
    <r>
      <rPr>
        <b/>
        <sz val="10"/>
        <color rgb="FF000000"/>
        <rFont val="Calibri"/>
        <family val="2"/>
      </rPr>
      <t xml:space="preserve">WLCF KC FARMLAND ENUM APD/TDR
</t>
    </r>
    <r>
      <rPr>
        <sz val="8"/>
        <color rgb="FF000000"/>
        <rFont val="Calibri"/>
        <family val="2"/>
      </rPr>
      <t>STANDALONE</t>
    </r>
  </si>
  <si>
    <t>1129272</t>
  </si>
  <si>
    <r>
      <rPr>
        <b/>
        <sz val="10"/>
        <color rgb="FF000000"/>
        <rFont val="Calibri"/>
        <family val="2"/>
      </rPr>
      <t xml:space="preserve">WLCF KC FARMLAND GREEN APD/TDR
</t>
    </r>
    <r>
      <rPr>
        <sz val="8"/>
        <color rgb="FF000000"/>
        <rFont val="Calibri"/>
        <family val="2"/>
      </rPr>
      <t>STANDALONE</t>
    </r>
  </si>
  <si>
    <t>1132069</t>
  </si>
  <si>
    <r>
      <rPr>
        <b/>
        <sz val="10"/>
        <color rgb="FF000000"/>
        <rFont val="Calibri"/>
        <family val="2"/>
      </rPr>
      <t xml:space="preserve">WLCF FED HYLEBOS W/SHED CONS
</t>
    </r>
    <r>
      <rPr>
        <sz val="8"/>
        <color rgb="FF000000"/>
        <rFont val="Calibri"/>
        <family val="2"/>
      </rPr>
      <t>STANDALONE</t>
    </r>
  </si>
  <si>
    <t>1132091</t>
  </si>
  <si>
    <r>
      <rPr>
        <b/>
        <sz val="10"/>
        <color rgb="FF000000"/>
        <rFont val="Calibri"/>
        <family val="2"/>
      </rPr>
      <t xml:space="preserve">WLCF KC FROG HOLLER FOREST VI
</t>
    </r>
    <r>
      <rPr>
        <sz val="8"/>
        <color rgb="FF000000"/>
        <rFont val="Calibri"/>
        <family val="2"/>
      </rPr>
      <t>STANDALONE</t>
    </r>
  </si>
  <si>
    <t>1132092</t>
  </si>
  <si>
    <r>
      <rPr>
        <b/>
        <sz val="10"/>
        <color rgb="FF000000"/>
        <rFont val="Calibri"/>
        <family val="2"/>
      </rPr>
      <t xml:space="preserve">WLCF KC KEEVIE LAKE
</t>
    </r>
    <r>
      <rPr>
        <sz val="8"/>
        <color rgb="FF000000"/>
        <rFont val="Calibri"/>
        <family val="2"/>
      </rPr>
      <t>STANDALONE</t>
    </r>
  </si>
  <si>
    <t>1133801</t>
  </si>
  <si>
    <r>
      <rPr>
        <b/>
        <sz val="10"/>
        <color rgb="FF000000"/>
        <rFont val="Calibri"/>
        <family val="2"/>
      </rPr>
      <t xml:space="preserve">WLCF DEM VAN GASKEN PROP
</t>
    </r>
    <r>
      <rPr>
        <sz val="8"/>
        <color rgb="FF000000"/>
        <rFont val="Calibri"/>
        <family val="2"/>
      </rPr>
      <t>STANDALONE</t>
    </r>
  </si>
  <si>
    <t>1133802</t>
  </si>
  <si>
    <r>
      <rPr>
        <b/>
        <sz val="10"/>
        <color rgb="FF000000"/>
        <rFont val="Calibri"/>
        <family val="2"/>
      </rPr>
      <t xml:space="preserve">WLCF KEN SWAMP CREEK
</t>
    </r>
    <r>
      <rPr>
        <sz val="8"/>
        <color rgb="FF000000"/>
        <rFont val="Calibri"/>
        <family val="2"/>
      </rPr>
      <t>STANDALONE</t>
    </r>
  </si>
  <si>
    <t>1133803</t>
  </si>
  <si>
    <r>
      <rPr>
        <b/>
        <sz val="10"/>
        <color rgb="FF000000"/>
        <rFont val="Calibri"/>
        <family val="2"/>
      </rPr>
      <t xml:space="preserve">WLCF KNT UPPER MILL CR CANYON
</t>
    </r>
    <r>
      <rPr>
        <sz val="8"/>
        <color rgb="FF000000"/>
        <rFont val="Calibri"/>
        <family val="2"/>
      </rPr>
      <t>STANDALONE</t>
    </r>
  </si>
  <si>
    <t>1133804</t>
  </si>
  <si>
    <r>
      <rPr>
        <b/>
        <sz val="10"/>
        <color rgb="FF000000"/>
        <rFont val="Calibri"/>
        <family val="2"/>
      </rPr>
      <t xml:space="preserve">WLCF SEA AURORA-LICTON SPR UVP
</t>
    </r>
    <r>
      <rPr>
        <sz val="8"/>
        <color rgb="FF000000"/>
        <rFont val="Calibri"/>
        <family val="2"/>
      </rPr>
      <t>STANDALONE</t>
    </r>
  </si>
  <si>
    <t>1133805</t>
  </si>
  <si>
    <r>
      <rPr>
        <b/>
        <sz val="10"/>
        <color rgb="FF000000"/>
        <rFont val="Calibri"/>
        <family val="2"/>
      </rPr>
      <t xml:space="preserve">WLCF SEA CHEASTY GREEN ADD
</t>
    </r>
    <r>
      <rPr>
        <sz val="8"/>
        <color rgb="FF000000"/>
        <rFont val="Calibri"/>
        <family val="2"/>
      </rPr>
      <t>STANDALONE</t>
    </r>
  </si>
  <si>
    <t>1133806</t>
  </si>
  <si>
    <r>
      <rPr>
        <b/>
        <sz val="10"/>
        <color rgb="FF000000"/>
        <rFont val="Calibri"/>
        <family val="2"/>
      </rPr>
      <t xml:space="preserve">WLCF SEA COLLEGE ST RAVINE ADD
</t>
    </r>
    <r>
      <rPr>
        <sz val="8"/>
        <color rgb="FF000000"/>
        <rFont val="Calibri"/>
        <family val="2"/>
      </rPr>
      <t>STANDALONE</t>
    </r>
  </si>
  <si>
    <t>1133807</t>
  </si>
  <si>
    <r>
      <rPr>
        <b/>
        <sz val="10"/>
        <color rgb="FF000000"/>
        <rFont val="Calibri"/>
        <family val="2"/>
      </rPr>
      <t xml:space="preserve">WLCF SEA DUWAMISH WATERWAY PK
</t>
    </r>
    <r>
      <rPr>
        <sz val="8"/>
        <color rgb="FF000000"/>
        <rFont val="Calibri"/>
        <family val="2"/>
      </rPr>
      <t>STANDALONE</t>
    </r>
  </si>
  <si>
    <t>1133808</t>
  </si>
  <si>
    <r>
      <rPr>
        <b/>
        <sz val="10"/>
        <color rgb="FF000000"/>
        <rFont val="Calibri"/>
        <family val="2"/>
      </rPr>
      <t xml:space="preserve">WLCF SEA MADRONA RAV ADD
</t>
    </r>
    <r>
      <rPr>
        <sz val="8"/>
        <color rgb="FF000000"/>
        <rFont val="Calibri"/>
        <family val="2"/>
      </rPr>
      <t>STANDALONE</t>
    </r>
  </si>
  <si>
    <t>1133809</t>
  </si>
  <si>
    <r>
      <rPr>
        <b/>
        <sz val="10"/>
        <color rgb="FF000000"/>
        <rFont val="Calibri"/>
        <family val="2"/>
      </rPr>
      <t xml:space="preserve">WLCF SEA ORCHARD ST RAV ADD
</t>
    </r>
    <r>
      <rPr>
        <sz val="8"/>
        <color rgb="FF000000"/>
        <rFont val="Calibri"/>
        <family val="2"/>
      </rPr>
      <t>STANDALONE</t>
    </r>
  </si>
  <si>
    <t>1133810</t>
  </si>
  <si>
    <r>
      <rPr>
        <b/>
        <sz val="10"/>
        <color rgb="FF000000"/>
        <rFont val="Calibri"/>
        <family val="2"/>
      </rPr>
      <t xml:space="preserve">WLCF TUK DUWAMISH RIV HAB CORR
</t>
    </r>
    <r>
      <rPr>
        <sz val="8"/>
        <color rgb="FF000000"/>
        <rFont val="Calibri"/>
        <family val="2"/>
      </rPr>
      <t>STANDALONE</t>
    </r>
  </si>
  <si>
    <t>1133811</t>
  </si>
  <si>
    <r>
      <rPr>
        <b/>
        <sz val="10"/>
        <color rgb="FF000000"/>
        <rFont val="Calibri"/>
        <family val="2"/>
      </rPr>
      <t xml:space="preserve">WLCF KC MOSS LAKE NA ADD
</t>
    </r>
    <r>
      <rPr>
        <sz val="8"/>
        <color rgb="FF000000"/>
        <rFont val="Calibri"/>
        <family val="2"/>
      </rPr>
      <t>STANDALONE</t>
    </r>
  </si>
  <si>
    <t>1133812</t>
  </si>
  <si>
    <r>
      <rPr>
        <b/>
        <sz val="10"/>
        <color rgb="FF000000"/>
        <rFont val="Calibri"/>
        <family val="2"/>
      </rPr>
      <t xml:space="preserve">WLCF KC SNOQ VALLEY TR NORTH
</t>
    </r>
    <r>
      <rPr>
        <sz val="8"/>
        <color rgb="FF000000"/>
        <rFont val="Calibri"/>
        <family val="2"/>
      </rPr>
      <t>STANDALONE</t>
    </r>
  </si>
  <si>
    <t>1133813</t>
  </si>
  <si>
    <r>
      <rPr>
        <b/>
        <sz val="10"/>
        <color rgb="FF000000"/>
        <rFont val="Calibri"/>
        <family val="2"/>
      </rPr>
      <t xml:space="preserve">WLCF KC THREE FORKS NA ADD
</t>
    </r>
    <r>
      <rPr>
        <sz val="8"/>
        <color rgb="FF000000"/>
        <rFont val="Calibri"/>
        <family val="2"/>
      </rPr>
      <t>STANDALONE</t>
    </r>
  </si>
  <si>
    <t>1133814</t>
  </si>
  <si>
    <r>
      <rPr>
        <b/>
        <sz val="10"/>
        <color rgb="FF000000"/>
        <rFont val="Calibri"/>
        <family val="2"/>
      </rPr>
      <t xml:space="preserve">WLCF KC CEDAR RIVER OPP FUND
</t>
    </r>
    <r>
      <rPr>
        <sz val="8"/>
        <color rgb="FF000000"/>
        <rFont val="Calibri"/>
        <family val="2"/>
      </rPr>
      <t>STANDALONE</t>
    </r>
  </si>
  <si>
    <t>1133816</t>
  </si>
  <si>
    <r>
      <rPr>
        <b/>
        <sz val="10"/>
        <color rgb="FF000000"/>
        <rFont val="Calibri"/>
        <family val="2"/>
      </rPr>
      <t xml:space="preserve">WLCF KC MOLASSES CREEK
</t>
    </r>
    <r>
      <rPr>
        <sz val="8"/>
        <color rgb="FF000000"/>
        <rFont val="Calibri"/>
        <family val="2"/>
      </rPr>
      <t>STANDALONE</t>
    </r>
  </si>
  <si>
    <t>1133817</t>
  </si>
  <si>
    <r>
      <rPr>
        <b/>
        <sz val="10"/>
        <color rgb="FF000000"/>
        <rFont val="Calibri"/>
        <family val="2"/>
      </rPr>
      <t xml:space="preserve">WLCF KC MID GREEN RIV OS EXP
</t>
    </r>
    <r>
      <rPr>
        <sz val="8"/>
        <color rgb="FF000000"/>
        <rFont val="Calibri"/>
        <family val="2"/>
      </rPr>
      <t>STANDALONE</t>
    </r>
  </si>
  <si>
    <t>1133819</t>
  </si>
  <si>
    <r>
      <rPr>
        <b/>
        <sz val="10"/>
        <color rgb="FF000000"/>
        <rFont val="Calibri"/>
        <family val="2"/>
      </rPr>
      <t xml:space="preserve">WLCF KC SNOQUALMIE VALLEY FARM
</t>
    </r>
    <r>
      <rPr>
        <sz val="8"/>
        <color rgb="FF000000"/>
        <rFont val="Calibri"/>
        <family val="2"/>
      </rPr>
      <t>STANDALONE</t>
    </r>
  </si>
  <si>
    <t>1133820</t>
  </si>
  <si>
    <r>
      <rPr>
        <b/>
        <sz val="10"/>
        <color rgb="FF000000"/>
        <rFont val="Calibri"/>
        <family val="2"/>
      </rPr>
      <t xml:space="preserve">WLCF KC VASHON MAURY ISL FARM
</t>
    </r>
    <r>
      <rPr>
        <sz val="8"/>
        <color rgb="FF000000"/>
        <rFont val="Calibri"/>
        <family val="2"/>
      </rPr>
      <t>STANDALONE</t>
    </r>
  </si>
  <si>
    <t>1134923</t>
  </si>
  <si>
    <r>
      <rPr>
        <b/>
        <sz val="10"/>
        <color rgb="FF000000"/>
        <rFont val="Calibri"/>
        <family val="2"/>
      </rPr>
      <t xml:space="preserve">WLCF KC MASTER 2020 BOND
</t>
    </r>
    <r>
      <rPr>
        <sz val="8"/>
        <color rgb="FF000000"/>
        <rFont val="Calibri"/>
        <family val="2"/>
      </rPr>
      <t>STANDALONE</t>
    </r>
  </si>
  <si>
    <t>1134983</t>
  </si>
  <si>
    <r>
      <rPr>
        <b/>
        <sz val="10"/>
        <color rgb="FF000000"/>
        <rFont val="Calibri"/>
        <family val="2"/>
      </rPr>
      <t xml:space="preserve">WLCF KC CFT DEBT SERVICE PYMTS
</t>
    </r>
    <r>
      <rPr>
        <sz val="8"/>
        <color rgb="FF000000"/>
        <rFont val="Calibri"/>
        <family val="2"/>
      </rPr>
      <t>STANDALONE</t>
    </r>
  </si>
  <si>
    <t>3151 - CONSERV FUTURES SUB-FUND</t>
  </si>
  <si>
    <t>Total</t>
  </si>
  <si>
    <t/>
  </si>
  <si>
    <t>3160 FMD-PARKS,REC,OPEN SPACE</t>
  </si>
  <si>
    <t>1039557</t>
  </si>
  <si>
    <r>
      <rPr>
        <b/>
        <sz val="10"/>
        <color rgb="FF000000"/>
        <rFont val="Calibri"/>
        <family val="2"/>
      </rPr>
      <t xml:space="preserve">PKS GREEN RIVER TRAIL
</t>
    </r>
    <r>
      <rPr>
        <sz val="8"/>
        <color rgb="FF000000"/>
        <rFont val="Calibri"/>
        <family val="2"/>
      </rPr>
      <t>PROGRAMMATIC</t>
    </r>
  </si>
  <si>
    <t>1039583</t>
  </si>
  <si>
    <r>
      <rPr>
        <b/>
        <sz val="10"/>
        <color rgb="FF000000"/>
        <rFont val="Calibri"/>
        <family val="2"/>
      </rPr>
      <t xml:space="preserve">PKS AUDITOR CPO
</t>
    </r>
    <r>
      <rPr>
        <sz val="8"/>
        <color rgb="FF000000"/>
        <rFont val="Calibri"/>
        <family val="2"/>
      </rPr>
      <t>ADMIN</t>
    </r>
  </si>
  <si>
    <t>1039611</t>
  </si>
  <si>
    <r>
      <rPr>
        <b/>
        <sz val="10"/>
        <color rgb="FF000000"/>
        <rFont val="Calibri"/>
        <family val="2"/>
      </rPr>
      <t xml:space="preserve">PKS M:PARKS FACILITY REHAB
</t>
    </r>
    <r>
      <rPr>
        <sz val="8"/>
        <color rgb="FF000000"/>
        <rFont val="Calibri"/>
        <family val="2"/>
      </rPr>
      <t>PROGRAMMATIC</t>
    </r>
  </si>
  <si>
    <t>1039826</t>
  </si>
  <si>
    <r>
      <rPr>
        <b/>
        <sz val="10"/>
        <color rgb="FF000000"/>
        <rFont val="Calibri"/>
        <family val="2"/>
      </rPr>
      <t xml:space="preserve">PKS EMER CONTING FUND 3160
</t>
    </r>
    <r>
      <rPr>
        <sz val="8"/>
        <color rgb="FF000000"/>
        <rFont val="Calibri"/>
        <family val="2"/>
      </rPr>
      <t>PROGRAMMATIC</t>
    </r>
  </si>
  <si>
    <t>1039848</t>
  </si>
  <si>
    <r>
      <rPr>
        <b/>
        <sz val="10"/>
        <color rgb="FF000000"/>
        <rFont val="Calibri"/>
        <family val="2"/>
      </rPr>
      <t xml:space="preserve">PKS M:CMMNTY PRTSHIP GRANT 316
</t>
    </r>
    <r>
      <rPr>
        <sz val="8"/>
        <color rgb="FF000000"/>
        <rFont val="Calibri"/>
        <family val="2"/>
      </rPr>
      <t>PROGRAMMATIC</t>
    </r>
  </si>
  <si>
    <t>1046228</t>
  </si>
  <si>
    <r>
      <rPr>
        <b/>
        <sz val="10"/>
        <color rgb="FF000000"/>
        <rFont val="Calibri"/>
        <family val="2"/>
      </rPr>
      <t xml:space="preserve">PKS ACQN EVALTNS MASTER
</t>
    </r>
    <r>
      <rPr>
        <sz val="8"/>
        <color rgb="FF000000"/>
        <rFont val="Calibri"/>
        <family val="2"/>
      </rPr>
      <t>PROGRAMMATIC</t>
    </r>
  </si>
  <si>
    <t>1121441</t>
  </si>
  <si>
    <r>
      <rPr>
        <b/>
        <sz val="10"/>
        <color rgb="FF000000"/>
        <rFont val="Calibri"/>
        <family val="2"/>
      </rPr>
      <t xml:space="preserve">PKS M:MAURY ISLAND SITE
</t>
    </r>
    <r>
      <rPr>
        <sz val="8"/>
        <color rgb="FF000000"/>
        <rFont val="Calibri"/>
        <family val="2"/>
      </rPr>
      <t>PROGRAMMATIC</t>
    </r>
  </si>
  <si>
    <t>1122161</t>
  </si>
  <si>
    <r>
      <rPr>
        <b/>
        <sz val="10"/>
        <color rgb="FF000000"/>
        <rFont val="Calibri"/>
        <family val="2"/>
      </rPr>
      <t xml:space="preserve">PKS CENTRAL MAINT FACILITY
</t>
    </r>
    <r>
      <rPr>
        <sz val="8"/>
        <color rgb="FF000000"/>
        <rFont val="Calibri"/>
        <family val="2"/>
      </rPr>
      <t>STANDALONE</t>
    </r>
  </si>
  <si>
    <t>1129678</t>
  </si>
  <si>
    <r>
      <rPr>
        <b/>
        <sz val="10"/>
        <color rgb="FF000000"/>
        <rFont val="Calibri"/>
        <family val="2"/>
      </rPr>
      <t xml:space="preserve">PKS GRANT CONTINGENCY 3160
</t>
    </r>
    <r>
      <rPr>
        <sz val="8"/>
        <color rgb="FF000000"/>
        <rFont val="Calibri"/>
        <family val="2"/>
      </rPr>
      <t>STANDALONE</t>
    </r>
  </si>
  <si>
    <t>1129686</t>
  </si>
  <si>
    <r>
      <rPr>
        <b/>
        <sz val="10"/>
        <color rgb="FF000000"/>
        <rFont val="Calibri"/>
        <family val="2"/>
      </rPr>
      <t xml:space="preserve">PKS M:SMALL CAPITAL
</t>
    </r>
    <r>
      <rPr>
        <sz val="8"/>
        <color rgb="FF000000"/>
        <rFont val="Calibri"/>
        <family val="2"/>
      </rPr>
      <t>PROGRAMMATIC</t>
    </r>
  </si>
  <si>
    <t>1130265</t>
  </si>
  <si>
    <r>
      <rPr>
        <b/>
        <sz val="10"/>
        <color rgb="FF000000"/>
        <rFont val="Calibri"/>
        <family val="2"/>
      </rPr>
      <t xml:space="preserve">PKS PRESTON ATHLETIC FIELDS
</t>
    </r>
    <r>
      <rPr>
        <sz val="8"/>
        <color rgb="FF000000"/>
        <rFont val="Calibri"/>
        <family val="2"/>
      </rPr>
      <t>STANDALONE</t>
    </r>
  </si>
  <si>
    <t>3160 - FMD-PARKS,REC,OPEN SPACE</t>
  </si>
  <si>
    <t>3170 E 911 CAPITAL</t>
  </si>
  <si>
    <t>1130200</t>
  </si>
  <si>
    <r>
      <rPr>
        <b/>
        <sz val="10"/>
        <color rgb="FF000000"/>
        <rFont val="Calibri"/>
        <family val="2"/>
      </rPr>
      <t xml:space="preserve">E911 Small PSAP Equipmt
</t>
    </r>
    <r>
      <rPr>
        <sz val="8"/>
        <color rgb="FF000000"/>
        <rFont val="Calibri"/>
        <family val="2"/>
      </rPr>
      <t>STANDALONE</t>
    </r>
  </si>
  <si>
    <t>1130202</t>
  </si>
  <si>
    <r>
      <rPr>
        <b/>
        <sz val="10"/>
        <color rgb="FF000000"/>
        <rFont val="Calibri"/>
        <family val="2"/>
      </rPr>
      <t xml:space="preserve">E911 Security System
</t>
    </r>
    <r>
      <rPr>
        <sz val="8"/>
        <color rgb="FF000000"/>
        <rFont val="Calibri"/>
        <family val="2"/>
      </rPr>
      <t>STANDALONE</t>
    </r>
  </si>
  <si>
    <t>1133687</t>
  </si>
  <si>
    <r>
      <rPr>
        <b/>
        <sz val="10"/>
        <color rgb="FF000000"/>
        <rFont val="Calibri"/>
        <family val="2"/>
      </rPr>
      <t xml:space="preserve">E911 Call Reporting Upgrd
</t>
    </r>
    <r>
      <rPr>
        <sz val="8"/>
        <color rgb="FF000000"/>
        <rFont val="Calibri"/>
        <family val="2"/>
      </rPr>
      <t>STANDALONE</t>
    </r>
  </si>
  <si>
    <t>3170 - E 911 CAPITAL</t>
  </si>
  <si>
    <t>3230 DPH TECHNOLOGY CAPITAL</t>
  </si>
  <si>
    <t>1134305</t>
  </si>
  <si>
    <r>
      <rPr>
        <b/>
        <sz val="10"/>
        <color rgb="FF000000"/>
        <rFont val="Calibri"/>
        <family val="2"/>
      </rPr>
      <t xml:space="preserve">DPH IT EHS ENVISION CLOUD
</t>
    </r>
  </si>
  <si>
    <t>3230 - DPH TECHNOLOGY CAPITAL</t>
  </si>
  <si>
    <t>3240 DCHS TECHNOLOGY CAPITAL</t>
  </si>
  <si>
    <t>1134636</t>
  </si>
  <si>
    <r>
      <rPr>
        <b/>
        <sz val="10"/>
        <color rgb="FF000000"/>
        <rFont val="Calibri"/>
        <family val="2"/>
      </rPr>
      <t xml:space="preserve">DCHS DO CLPPRT
</t>
    </r>
    <r>
      <rPr>
        <sz val="8"/>
        <color rgb="FF000000"/>
        <rFont val="Calibri"/>
        <family val="2"/>
      </rPr>
      <t>STANDALONE</t>
    </r>
  </si>
  <si>
    <t>1134637</t>
  </si>
  <si>
    <r>
      <rPr>
        <b/>
        <sz val="10"/>
        <color rgb="FF000000"/>
        <rFont val="Calibri"/>
        <family val="2"/>
      </rPr>
      <t xml:space="preserve">DCHS DO CMT
</t>
    </r>
    <r>
      <rPr>
        <sz val="8"/>
        <color rgb="FF000000"/>
        <rFont val="Calibri"/>
        <family val="2"/>
      </rPr>
      <t>STANDALONE</t>
    </r>
  </si>
  <si>
    <t>3240 - DCHS TECHNOLOGY CAPITAL</t>
  </si>
  <si>
    <t>3250 DES TECHNOLOGY</t>
  </si>
  <si>
    <t>1133879</t>
  </si>
  <si>
    <r>
      <rPr>
        <b/>
        <sz val="10"/>
        <color rgb="FF000000"/>
        <rFont val="Calibri"/>
        <family val="2"/>
      </rPr>
      <t xml:space="preserve">DES FBOD PROCURE MODERN
</t>
    </r>
    <r>
      <rPr>
        <sz val="8"/>
        <color rgb="FF000000"/>
        <rFont val="Calibri"/>
        <family val="2"/>
      </rPr>
      <t>STANDALONE</t>
    </r>
  </si>
  <si>
    <t>1133880</t>
  </si>
  <si>
    <r>
      <rPr>
        <b/>
        <sz val="10"/>
        <color rgb="FF000000"/>
        <rFont val="Calibri"/>
        <family val="2"/>
      </rPr>
      <t xml:space="preserve">DES OEM RCECC AV MODERN
</t>
    </r>
    <r>
      <rPr>
        <sz val="8"/>
        <color rgb="FF000000"/>
        <rFont val="Calibri"/>
        <family val="2"/>
      </rPr>
      <t>STANDALONE</t>
    </r>
  </si>
  <si>
    <t>3250 - DES TECHNOLOGY</t>
  </si>
  <si>
    <t>3280 PSB GENERAL TECHNOLOGY CAPITAL</t>
  </si>
  <si>
    <t>1133724</t>
  </si>
  <si>
    <r>
      <rPr>
        <b/>
        <sz val="10"/>
        <color rgb="FF000000"/>
        <rFont val="Calibri"/>
        <family val="2"/>
      </rPr>
      <t xml:space="preserve">DPD CASE MGMT SYS REPLACMENT
</t>
    </r>
    <r>
      <rPr>
        <sz val="8"/>
        <color rgb="FF000000"/>
        <rFont val="Calibri"/>
        <family val="2"/>
      </rPr>
      <t>STANDALONE</t>
    </r>
  </si>
  <si>
    <t>1133959</t>
  </si>
  <si>
    <r>
      <rPr>
        <b/>
        <sz val="10"/>
        <color rgb="FF000000"/>
        <rFont val="Calibri"/>
        <family val="2"/>
      </rPr>
      <t xml:space="preserve">PAO Data Modernization
</t>
    </r>
    <r>
      <rPr>
        <sz val="8"/>
        <color rgb="FF000000"/>
        <rFont val="Calibri"/>
        <family val="2"/>
      </rPr>
      <t>STANDALONE</t>
    </r>
  </si>
  <si>
    <t>1134041</t>
  </si>
  <si>
    <r>
      <rPr>
        <b/>
        <sz val="10"/>
        <color rgb="FF000000"/>
        <rFont val="Calibri"/>
        <family val="2"/>
      </rPr>
      <t xml:space="preserve">KCSC JURY MGMT SYS REPLACEMENT
</t>
    </r>
    <r>
      <rPr>
        <sz val="8"/>
        <color rgb="FF000000"/>
        <rFont val="Calibri"/>
        <family val="2"/>
      </rPr>
      <t>STANDALONE</t>
    </r>
  </si>
  <si>
    <t>1134042</t>
  </si>
  <si>
    <r>
      <rPr>
        <b/>
        <sz val="10"/>
        <color rgb="FF000000"/>
        <rFont val="Calibri"/>
        <family val="2"/>
      </rPr>
      <t xml:space="preserve">KCSC COURTROOM RECORDING RPLC
</t>
    </r>
    <r>
      <rPr>
        <sz val="8"/>
        <color rgb="FF000000"/>
        <rFont val="Calibri"/>
        <family val="2"/>
      </rPr>
      <t>STANDALONE</t>
    </r>
  </si>
  <si>
    <t>3280 - PSB GENERAL TECHNOLOGY CAPITAL</t>
  </si>
  <si>
    <t>3292 SWM CIP NON-BOND SUBFUND</t>
  </si>
  <si>
    <t>1033882</t>
  </si>
  <si>
    <r>
      <rPr>
        <b/>
        <sz val="10"/>
        <color rgb="FF000000"/>
        <rFont val="Calibri"/>
        <family val="2"/>
      </rPr>
      <t xml:space="preserve">WLER ECO RESTORE &amp; PROTECT
</t>
    </r>
    <r>
      <rPr>
        <sz val="8"/>
        <color rgb="FF000000"/>
        <rFont val="Calibri"/>
        <family val="2"/>
      </rPr>
      <t>PROGRAMMATIC</t>
    </r>
  </si>
  <si>
    <t>1034167</t>
  </si>
  <si>
    <r>
      <rPr>
        <b/>
        <sz val="10"/>
        <color rgb="FF000000"/>
        <rFont val="Calibri"/>
        <family val="2"/>
      </rPr>
      <t xml:space="preserve">WLER WRIA 7 ECOSYSTM RESTORATN
</t>
    </r>
    <r>
      <rPr>
        <sz val="8"/>
        <color rgb="FF000000"/>
        <rFont val="Calibri"/>
        <family val="2"/>
      </rPr>
      <t>PROGRAMMATIC</t>
    </r>
  </si>
  <si>
    <t>1034171</t>
  </si>
  <si>
    <r>
      <rPr>
        <b/>
        <sz val="10"/>
        <color rgb="FF000000"/>
        <rFont val="Calibri"/>
        <family val="2"/>
      </rPr>
      <t xml:space="preserve">WLER WRIA8 ECOSYSTEM RESTORATN
</t>
    </r>
    <r>
      <rPr>
        <sz val="8"/>
        <color rgb="FF000000"/>
        <rFont val="Calibri"/>
        <family val="2"/>
      </rPr>
      <t>PROGRAMMATIC</t>
    </r>
  </si>
  <si>
    <t>1034245</t>
  </si>
  <si>
    <r>
      <rPr>
        <b/>
        <sz val="10"/>
        <color rgb="FF000000"/>
        <rFont val="Calibri"/>
        <family val="2"/>
      </rPr>
      <t xml:space="preserve">WLER WRIA9 ECOSYSTEM RESTORATN
</t>
    </r>
    <r>
      <rPr>
        <sz val="8"/>
        <color rgb="FF000000"/>
        <rFont val="Calibri"/>
        <family val="2"/>
      </rPr>
      <t>PROGRAMMATIC</t>
    </r>
  </si>
  <si>
    <t>1034280</t>
  </si>
  <si>
    <r>
      <rPr>
        <b/>
        <sz val="10"/>
        <color rgb="FF000000"/>
        <rFont val="Calibri"/>
        <family val="2"/>
      </rPr>
      <t xml:space="preserve">WLER WRIA10 ECOSYSTM RESTORATN
</t>
    </r>
    <r>
      <rPr>
        <sz val="8"/>
        <color rgb="FF000000"/>
        <rFont val="Calibri"/>
        <family val="2"/>
      </rPr>
      <t>PROGRAMMATIC</t>
    </r>
  </si>
  <si>
    <t>1034282</t>
  </si>
  <si>
    <r>
      <rPr>
        <b/>
        <sz val="10"/>
        <color rgb="FF000000"/>
        <rFont val="Calibri"/>
        <family val="2"/>
      </rPr>
      <t xml:space="preserve">WLER VASHON ECOSYSTEM RESTORAT
</t>
    </r>
    <r>
      <rPr>
        <sz val="8"/>
        <color rgb="FF000000"/>
        <rFont val="Calibri"/>
        <family val="2"/>
      </rPr>
      <t>PROGRAMMATIC</t>
    </r>
  </si>
  <si>
    <t>1034287</t>
  </si>
  <si>
    <r>
      <rPr>
        <b/>
        <sz val="10"/>
        <color rgb="FF000000"/>
        <rFont val="Calibri"/>
        <family val="2"/>
      </rPr>
      <t xml:space="preserve">WLER SMALL HABITAT RESTORATION
</t>
    </r>
    <r>
      <rPr>
        <sz val="8"/>
        <color rgb="FF000000"/>
        <rFont val="Calibri"/>
        <family val="2"/>
      </rPr>
      <t>PROGRAMMATIC</t>
    </r>
  </si>
  <si>
    <t>1048125</t>
  </si>
  <si>
    <r>
      <rPr>
        <b/>
        <sz val="10"/>
        <color rgb="FF000000"/>
        <rFont val="Calibri"/>
        <family val="2"/>
      </rPr>
      <t xml:space="preserve">WLSWC PUBLIC SAFETY/PROPERTY
</t>
    </r>
    <r>
      <rPr>
        <sz val="8"/>
        <color rgb="FF000000"/>
        <rFont val="Calibri"/>
        <family val="2"/>
      </rPr>
      <t>PROGRAMMATIC</t>
    </r>
  </si>
  <si>
    <t>1111168</t>
  </si>
  <si>
    <r>
      <rPr>
        <b/>
        <sz val="10"/>
        <color rgb="FF000000"/>
        <rFont val="Calibri"/>
        <family val="2"/>
      </rPr>
      <t xml:space="preserve">WLFAC CAPITAL PROJECT OVERSIGH
</t>
    </r>
    <r>
      <rPr>
        <sz val="8"/>
        <color rgb="FF000000"/>
        <rFont val="Calibri"/>
        <family val="2"/>
      </rPr>
      <t>ADMIN</t>
    </r>
  </si>
  <si>
    <t>1117559</t>
  </si>
  <si>
    <r>
      <rPr>
        <b/>
        <sz val="10"/>
        <color rgb="FF000000"/>
        <rFont val="Calibri"/>
        <family val="2"/>
      </rPr>
      <t xml:space="preserve">WLSWC FAIRWOOD 11 PIPE PHASE 2
</t>
    </r>
    <r>
      <rPr>
        <sz val="8"/>
        <color rgb="FF000000"/>
        <rFont val="Calibri"/>
        <family val="2"/>
      </rPr>
      <t>STANDALONE</t>
    </r>
  </si>
  <si>
    <t>1117841</t>
  </si>
  <si>
    <r>
      <rPr>
        <b/>
        <sz val="10"/>
        <color rgb="FF000000"/>
        <rFont val="Calibri"/>
        <family val="2"/>
      </rPr>
      <t xml:space="preserve">WLFAC 3RD BURDEN IMPCT 2013/14
</t>
    </r>
    <r>
      <rPr>
        <sz val="8"/>
        <color rgb="FF000000"/>
        <rFont val="Calibri"/>
        <family val="2"/>
      </rPr>
      <t>ADMIN</t>
    </r>
  </si>
  <si>
    <t>1124928</t>
  </si>
  <si>
    <r>
      <rPr>
        <b/>
        <sz val="10"/>
        <color rgb="FF000000"/>
        <rFont val="Calibri"/>
        <family val="2"/>
      </rPr>
      <t xml:space="preserve">WL Transfer to Roads 1111819
</t>
    </r>
    <r>
      <rPr>
        <sz val="8"/>
        <color rgb="FF000000"/>
        <rFont val="Calibri"/>
        <family val="2"/>
      </rPr>
      <t>STANDALONE</t>
    </r>
  </si>
  <si>
    <t>1129370</t>
  </si>
  <si>
    <r>
      <rPr>
        <b/>
        <sz val="10"/>
        <color rgb="FF000000"/>
        <rFont val="Calibri"/>
        <family val="2"/>
      </rPr>
      <t xml:space="preserve">WLSWC STEWARDSHIP WATERQUALITY
</t>
    </r>
    <r>
      <rPr>
        <sz val="8"/>
        <color rgb="FF000000"/>
        <rFont val="Calibri"/>
        <family val="2"/>
      </rPr>
      <t>STANDALONE</t>
    </r>
  </si>
  <si>
    <t>1129371</t>
  </si>
  <si>
    <r>
      <rPr>
        <b/>
        <sz val="10"/>
        <color rgb="FF000000"/>
        <rFont val="Calibri"/>
        <family val="2"/>
      </rPr>
      <t xml:space="preserve">WLSWC GENERAL
</t>
    </r>
    <r>
      <rPr>
        <sz val="8"/>
        <color rgb="FF000000"/>
        <rFont val="Calibri"/>
        <family val="2"/>
      </rPr>
      <t>PROGRAMMATIC</t>
    </r>
  </si>
  <si>
    <t>1129377</t>
  </si>
  <si>
    <r>
      <rPr>
        <b/>
        <sz val="10"/>
        <color rgb="FF000000"/>
        <rFont val="Calibri"/>
        <family val="2"/>
      </rPr>
      <t xml:space="preserve">WLSWC EMERGENT NEED CONTG
</t>
    </r>
    <r>
      <rPr>
        <sz val="8"/>
        <color rgb="FF000000"/>
        <rFont val="Calibri"/>
        <family val="2"/>
      </rPr>
      <t>STANDALONE</t>
    </r>
  </si>
  <si>
    <t>1129379</t>
  </si>
  <si>
    <r>
      <rPr>
        <b/>
        <sz val="10"/>
        <color rgb="FF000000"/>
        <rFont val="Calibri"/>
        <family val="2"/>
      </rPr>
      <t xml:space="preserve">WLSWCFS FEASIBILITY STUDIES
</t>
    </r>
    <r>
      <rPr>
        <sz val="8"/>
        <color rgb="FF000000"/>
        <rFont val="Calibri"/>
        <family val="2"/>
      </rPr>
      <t>PROGRAMMATIC</t>
    </r>
  </si>
  <si>
    <t>1129380</t>
  </si>
  <si>
    <r>
      <rPr>
        <b/>
        <sz val="10"/>
        <color rgb="FF000000"/>
        <rFont val="Calibri"/>
        <family val="2"/>
      </rPr>
      <t xml:space="preserve">WLSWCAD AGRICULTURE DRAINAGE
</t>
    </r>
    <r>
      <rPr>
        <sz val="8"/>
        <color rgb="FF000000"/>
        <rFont val="Calibri"/>
        <family val="2"/>
      </rPr>
      <t>PROGRAMMATIC</t>
    </r>
  </si>
  <si>
    <t>1129381</t>
  </si>
  <si>
    <r>
      <rPr>
        <b/>
        <sz val="10"/>
        <color rgb="FF000000"/>
        <rFont val="Calibri"/>
        <family val="2"/>
      </rPr>
      <t xml:space="preserve">WLSWCND NEIGHBORHOOD DRAINAGE
</t>
    </r>
    <r>
      <rPr>
        <sz val="8"/>
        <color rgb="FF000000"/>
        <rFont val="Calibri"/>
        <family val="2"/>
      </rPr>
      <t>PROGRAMMATIC</t>
    </r>
  </si>
  <si>
    <t>1129382</t>
  </si>
  <si>
    <r>
      <rPr>
        <b/>
        <sz val="10"/>
        <color rgb="FF000000"/>
        <rFont val="Calibri"/>
        <family val="2"/>
      </rPr>
      <t xml:space="preserve">WLSWCE EMERGENCY
</t>
    </r>
    <r>
      <rPr>
        <sz val="8"/>
        <color rgb="FF000000"/>
        <rFont val="Calibri"/>
        <family val="2"/>
      </rPr>
      <t>PROGRAMMATIC</t>
    </r>
  </si>
  <si>
    <t>1129383</t>
  </si>
  <si>
    <r>
      <rPr>
        <b/>
        <sz val="10"/>
        <color rgb="FF000000"/>
        <rFont val="Calibri"/>
        <family val="2"/>
      </rPr>
      <t xml:space="preserve">WLSWCDF NATURAL DRAINAGE FLOOD
</t>
    </r>
    <r>
      <rPr>
        <sz val="8"/>
        <color rgb="FF000000"/>
        <rFont val="Calibri"/>
        <family val="2"/>
      </rPr>
      <t>PROGRAMMATIC</t>
    </r>
  </si>
  <si>
    <t>1129385</t>
  </si>
  <si>
    <r>
      <rPr>
        <b/>
        <sz val="10"/>
        <color rgb="FF000000"/>
        <rFont val="Calibri"/>
        <family val="2"/>
      </rPr>
      <t xml:space="preserve">WLSWCWQ WATER QUALITY
</t>
    </r>
    <r>
      <rPr>
        <sz val="8"/>
        <color rgb="FF000000"/>
        <rFont val="Calibri"/>
        <family val="2"/>
      </rPr>
      <t>PROGRAMMATIC</t>
    </r>
  </si>
  <si>
    <t>1129388</t>
  </si>
  <si>
    <r>
      <rPr>
        <b/>
        <sz val="10"/>
        <color rgb="FF000000"/>
        <rFont val="Calibri"/>
        <family val="2"/>
      </rPr>
      <t xml:space="preserve">WLSWCA ASSET PRESERVATION
</t>
    </r>
    <r>
      <rPr>
        <sz val="8"/>
        <color rgb="FF000000"/>
        <rFont val="Calibri"/>
        <family val="2"/>
      </rPr>
      <t>PROGRAMMATIC</t>
    </r>
  </si>
  <si>
    <t>1129530</t>
  </si>
  <si>
    <r>
      <rPr>
        <b/>
        <sz val="10"/>
        <color rgb="FF000000"/>
        <rFont val="Calibri"/>
        <family val="2"/>
      </rPr>
      <t xml:space="preserve">WLER EMERGENT NEED CONTINGENCY
</t>
    </r>
    <r>
      <rPr>
        <sz val="8"/>
        <color rgb="FF000000"/>
        <rFont val="Calibri"/>
        <family val="2"/>
      </rPr>
      <t>STANDALONE</t>
    </r>
  </si>
  <si>
    <t>1133734</t>
  </si>
  <si>
    <r>
      <rPr>
        <b/>
        <sz val="10"/>
        <color rgb="FF000000"/>
        <rFont val="Calibri"/>
        <family val="2"/>
      </rPr>
      <t xml:space="preserve">WLER Carbon Sequestration Prog
</t>
    </r>
    <r>
      <rPr>
        <sz val="8"/>
        <color rgb="FF000000"/>
        <rFont val="Calibri"/>
        <family val="2"/>
      </rPr>
      <t>STANDALONE</t>
    </r>
  </si>
  <si>
    <t>1135075</t>
  </si>
  <si>
    <r>
      <rPr>
        <b/>
        <sz val="10"/>
        <color rgb="FF000000"/>
        <rFont val="Calibri"/>
        <family val="2"/>
      </rPr>
      <t xml:space="preserve">WLER FISH PASSAGE PROGRAM
</t>
    </r>
    <r>
      <rPr>
        <sz val="8"/>
        <color rgb="FF000000"/>
        <rFont val="Calibri"/>
        <family val="2"/>
      </rPr>
      <t>WLER ECO RESTORE &amp; PROTECT</t>
    </r>
  </si>
  <si>
    <t>3292 - SWM CIP NON-BOND SUBFUND</t>
  </si>
  <si>
    <t>3310 LONG-TERM LEASES</t>
  </si>
  <si>
    <t>1039895</t>
  </si>
  <si>
    <r>
      <rPr>
        <b/>
        <sz val="10"/>
        <color rgb="FF000000"/>
        <rFont val="Calibri"/>
        <family val="2"/>
      </rPr>
      <t xml:space="preserve">DES LTLF MASTER PROJECT
</t>
    </r>
    <r>
      <rPr>
        <sz val="8"/>
        <color rgb="FF000000"/>
        <rFont val="Calibri"/>
        <family val="2"/>
      </rPr>
      <t>PROGRAMMATIC</t>
    </r>
  </si>
  <si>
    <t>3310 - LONG-TERM LEASES</t>
  </si>
  <si>
    <t>3350 YOUTH SRVS FACILTS CONST</t>
  </si>
  <si>
    <t>1121298</t>
  </si>
  <si>
    <r>
      <rPr>
        <b/>
        <sz val="10"/>
        <color rgb="FF000000"/>
        <rFont val="Calibri"/>
        <family val="2"/>
      </rPr>
      <t xml:space="preserve">DES FMD 3350 T/T 3951 1117106
</t>
    </r>
  </si>
  <si>
    <t>3350 - YOUTH SRVS FACILTS CONST</t>
  </si>
  <si>
    <t>3361 PUGET SOUND EMERGENCY RADIO NETWORK CAPITAL</t>
  </si>
  <si>
    <t>1127461</t>
  </si>
  <si>
    <r>
      <rPr>
        <b/>
        <sz val="10"/>
        <color rgb="FF000000"/>
        <rFont val="Calibri"/>
        <family val="2"/>
      </rPr>
      <t xml:space="preserve">KCIT AUDITOR CIP OVERSIGHT
</t>
    </r>
    <r>
      <rPr>
        <sz val="8"/>
        <color rgb="FF000000"/>
        <rFont val="Calibri"/>
        <family val="2"/>
      </rPr>
      <t>ADMIN</t>
    </r>
  </si>
  <si>
    <t>3361 - PUGET SOUND EMERGENCY RADIO NETWORK CAPITAL</t>
  </si>
  <si>
    <t>3380 AIRPORT CONSTRUCTION</t>
  </si>
  <si>
    <t>1028653</t>
  </si>
  <si>
    <r>
      <rPr>
        <b/>
        <sz val="10"/>
        <color rgb="FF000000"/>
        <rFont val="Calibri"/>
        <family val="2"/>
      </rPr>
      <t xml:space="preserve">AD PAVEMENT REHABILITATION
</t>
    </r>
    <r>
      <rPr>
        <sz val="8"/>
        <color rgb="FF000000"/>
        <rFont val="Calibri"/>
        <family val="2"/>
      </rPr>
      <t>PROGRAMMATIC</t>
    </r>
  </si>
  <si>
    <t>1028654</t>
  </si>
  <si>
    <r>
      <rPr>
        <b/>
        <sz val="10"/>
        <color rgb="FF000000"/>
        <rFont val="Calibri"/>
        <family val="2"/>
      </rPr>
      <t xml:space="preserve">AD STEAM PLANT ACCESS ROAD
</t>
    </r>
    <r>
      <rPr>
        <sz val="8"/>
        <color rgb="FF000000"/>
        <rFont val="Calibri"/>
        <family val="2"/>
      </rPr>
      <t>STANDALONE</t>
    </r>
  </si>
  <si>
    <t>1028661</t>
  </si>
  <si>
    <r>
      <rPr>
        <b/>
        <sz val="10"/>
        <color rgb="FF000000"/>
        <rFont val="Calibri"/>
        <family val="2"/>
      </rPr>
      <t xml:space="preserve">AD ARFF FACILITY IMPROVEMENT
</t>
    </r>
    <r>
      <rPr>
        <sz val="8"/>
        <color rgb="FF000000"/>
        <rFont val="Calibri"/>
        <family val="2"/>
      </rPr>
      <t>PROGRAMMATIC</t>
    </r>
  </si>
  <si>
    <t>1120731</t>
  </si>
  <si>
    <r>
      <rPr>
        <b/>
        <sz val="10"/>
        <color rgb="FF000000"/>
        <rFont val="Calibri"/>
        <family val="2"/>
      </rPr>
      <t xml:space="preserve">AD AIRPORT FLEET
</t>
    </r>
    <r>
      <rPr>
        <sz val="8"/>
        <color rgb="FF000000"/>
        <rFont val="Calibri"/>
        <family val="2"/>
      </rPr>
      <t>PROGRAMMATIC</t>
    </r>
  </si>
  <si>
    <t>1120808</t>
  </si>
  <si>
    <r>
      <rPr>
        <b/>
        <sz val="10"/>
        <color rgb="FF000000"/>
        <rFont val="Calibri"/>
        <family val="2"/>
      </rPr>
      <t xml:space="preserve">AD ALT INST LANDING SYSTEMS
</t>
    </r>
    <r>
      <rPr>
        <sz val="8"/>
        <color rgb="FF000000"/>
        <rFont val="Calibri"/>
        <family val="2"/>
      </rPr>
      <t>STANDALONE</t>
    </r>
  </si>
  <si>
    <t>1121024</t>
  </si>
  <si>
    <r>
      <rPr>
        <b/>
        <sz val="10"/>
        <color rgb="FF000000"/>
        <rFont val="Calibri"/>
        <family val="2"/>
      </rPr>
      <t xml:space="preserve">AD CIP OVERSIGHT
</t>
    </r>
    <r>
      <rPr>
        <sz val="8"/>
        <color rgb="FF000000"/>
        <rFont val="Calibri"/>
        <family val="2"/>
      </rPr>
      <t>ADMIN</t>
    </r>
  </si>
  <si>
    <t>1129947</t>
  </si>
  <si>
    <r>
      <rPr>
        <b/>
        <sz val="10"/>
        <color rgb="FF000000"/>
        <rFont val="Calibri"/>
        <family val="2"/>
      </rPr>
      <t xml:space="preserve">AD EQUIPMENT SNOW SHED
</t>
    </r>
    <r>
      <rPr>
        <sz val="8"/>
        <color rgb="FF000000"/>
        <rFont val="Calibri"/>
        <family val="2"/>
      </rPr>
      <t>STANDALONE</t>
    </r>
  </si>
  <si>
    <t>1129949</t>
  </si>
  <si>
    <r>
      <rPr>
        <b/>
        <sz val="10"/>
        <color rgb="FF000000"/>
        <rFont val="Calibri"/>
        <family val="2"/>
      </rPr>
      <t xml:space="preserve">AD MAGVAR RUNWAY RENUMBERING
</t>
    </r>
    <r>
      <rPr>
        <sz val="8"/>
        <color rgb="FF000000"/>
        <rFont val="Calibri"/>
        <family val="2"/>
      </rPr>
      <t>STANDALONE</t>
    </r>
  </si>
  <si>
    <t>1129953</t>
  </si>
  <si>
    <r>
      <rPr>
        <b/>
        <sz val="10"/>
        <color rgb="FF000000"/>
        <rFont val="Calibri"/>
        <family val="2"/>
      </rPr>
      <t xml:space="preserve">AD AIRPORT EMERGENT NEEDS
</t>
    </r>
    <r>
      <rPr>
        <sz val="8"/>
        <color rgb="FF000000"/>
        <rFont val="Calibri"/>
        <family val="2"/>
      </rPr>
      <t>STANDALONE</t>
    </r>
  </si>
  <si>
    <t>1129960</t>
  </si>
  <si>
    <r>
      <rPr>
        <b/>
        <sz val="10"/>
        <color rgb="FF000000"/>
        <rFont val="Calibri"/>
        <family val="2"/>
      </rPr>
      <t xml:space="preserve">AD PERIMETER INTRUSION DET SYS
</t>
    </r>
    <r>
      <rPr>
        <sz val="8"/>
        <color rgb="FF000000"/>
        <rFont val="Calibri"/>
        <family val="2"/>
      </rPr>
      <t>STANDALONE</t>
    </r>
  </si>
  <si>
    <t>1130186</t>
  </si>
  <si>
    <r>
      <rPr>
        <b/>
        <sz val="10"/>
        <color rgb="FF000000"/>
        <rFont val="Calibri"/>
        <family val="2"/>
      </rPr>
      <t xml:space="preserve">AD CITYWORKS ADDL MODULES
</t>
    </r>
    <r>
      <rPr>
        <sz val="8"/>
        <color rgb="FF000000"/>
        <rFont val="Calibri"/>
        <family val="2"/>
      </rPr>
      <t>STANDALONE</t>
    </r>
  </si>
  <si>
    <t>1134634</t>
  </si>
  <si>
    <r>
      <rPr>
        <b/>
        <sz val="10"/>
        <color rgb="FF000000"/>
        <rFont val="Calibri"/>
        <family val="2"/>
      </rPr>
      <t xml:space="preserve">AD LARGE AIRCRAFT PARKING
</t>
    </r>
    <r>
      <rPr>
        <sz val="8"/>
        <color rgb="FF000000"/>
        <rFont val="Calibri"/>
        <family val="2"/>
      </rPr>
      <t>STANDALONE</t>
    </r>
  </si>
  <si>
    <t>1134719</t>
  </si>
  <si>
    <r>
      <rPr>
        <b/>
        <sz val="10"/>
        <color rgb="FF000000"/>
        <rFont val="Calibri"/>
        <family val="2"/>
      </rPr>
      <t xml:space="preserve">AD AIRFD ELEC SYS UPGRDE PH II
</t>
    </r>
    <r>
      <rPr>
        <sz val="8"/>
        <color rgb="FF000000"/>
        <rFont val="Calibri"/>
        <family val="2"/>
      </rPr>
      <t>STANDALONE</t>
    </r>
  </si>
  <si>
    <t>1134748</t>
  </si>
  <si>
    <r>
      <rPr>
        <b/>
        <sz val="10"/>
        <color rgb="FF000000"/>
        <rFont val="Calibri"/>
        <family val="2"/>
      </rPr>
      <t xml:space="preserve">AD AIRFLD SAFTY AND STDS EVAL
</t>
    </r>
    <r>
      <rPr>
        <sz val="8"/>
        <color rgb="FF000000"/>
        <rFont val="Calibri"/>
        <family val="2"/>
      </rPr>
      <t>STANDALONE</t>
    </r>
  </si>
  <si>
    <t>1134750</t>
  </si>
  <si>
    <r>
      <rPr>
        <b/>
        <sz val="10"/>
        <color rgb="FF000000"/>
        <rFont val="Calibri"/>
        <family val="2"/>
      </rPr>
      <t xml:space="preserve">AD FENCES &amp; GATES UPGRDS PH II
</t>
    </r>
    <r>
      <rPr>
        <sz val="8"/>
        <color rgb="FF000000"/>
        <rFont val="Calibri"/>
        <family val="2"/>
      </rPr>
      <t>STANDALONE</t>
    </r>
  </si>
  <si>
    <t>1134753</t>
  </si>
  <si>
    <r>
      <rPr>
        <b/>
        <sz val="10"/>
        <color rgb="FF000000"/>
        <rFont val="Calibri"/>
        <family val="2"/>
      </rPr>
      <t xml:space="preserve">AD LAND PURCHASE CONTINGENCY
</t>
    </r>
    <r>
      <rPr>
        <sz val="8"/>
        <color rgb="FF000000"/>
        <rFont val="Calibri"/>
        <family val="2"/>
      </rPr>
      <t>STANDALONE</t>
    </r>
  </si>
  <si>
    <t>1134761</t>
  </si>
  <si>
    <r>
      <rPr>
        <b/>
        <sz val="10"/>
        <color rgb="FF000000"/>
        <rFont val="Calibri"/>
        <family val="2"/>
      </rPr>
      <t xml:space="preserve">AD STRMWTR PIPE REPLACMT PH II
</t>
    </r>
    <r>
      <rPr>
        <sz val="8"/>
        <color rgb="FF000000"/>
        <rFont val="Calibri"/>
        <family val="2"/>
      </rPr>
      <t>STANDALONE</t>
    </r>
  </si>
  <si>
    <t>1135085</t>
  </si>
  <si>
    <r>
      <rPr>
        <b/>
        <sz val="10"/>
        <color rgb="FF000000"/>
        <rFont val="Calibri"/>
        <family val="2"/>
      </rPr>
      <t xml:space="preserve">AD RUNWAY 14L-32R REHAB
</t>
    </r>
    <r>
      <rPr>
        <sz val="8"/>
        <color rgb="FF000000"/>
        <rFont val="Calibri"/>
        <family val="2"/>
      </rPr>
      <t>STANDALONE</t>
    </r>
  </si>
  <si>
    <t>1135087</t>
  </si>
  <si>
    <r>
      <rPr>
        <b/>
        <sz val="10"/>
        <color rgb="FF000000"/>
        <rFont val="Calibri"/>
        <family val="2"/>
      </rPr>
      <t xml:space="preserve">AD FUEL FARM ENVIRO REMEDTN
</t>
    </r>
    <r>
      <rPr>
        <sz val="8"/>
        <color rgb="FF000000"/>
        <rFont val="Calibri"/>
        <family val="2"/>
      </rPr>
      <t>STANDALONE</t>
    </r>
  </si>
  <si>
    <t>1135089</t>
  </si>
  <si>
    <r>
      <rPr>
        <b/>
        <sz val="10"/>
        <color rgb="FF000000"/>
        <rFont val="Calibri"/>
        <family val="2"/>
      </rPr>
      <t xml:space="preserve">AD PERIMETER SECURITY LIGHTING
</t>
    </r>
    <r>
      <rPr>
        <sz val="8"/>
        <color rgb="FF000000"/>
        <rFont val="Calibri"/>
        <family val="2"/>
      </rPr>
      <t>STANDALONE</t>
    </r>
  </si>
  <si>
    <t>3380 - AIRPORT CONSTRUCTION</t>
  </si>
  <si>
    <t>3403 URBAN RESTOR &amp; HBTAT RSTR</t>
  </si>
  <si>
    <t>1047110</t>
  </si>
  <si>
    <r>
      <rPr>
        <b/>
        <sz val="10"/>
        <color rgb="FF000000"/>
        <rFont val="Calibri"/>
        <family val="2"/>
      </rPr>
      <t xml:space="preserve">WLR URBAN HABITAT RESERVE
</t>
    </r>
    <r>
      <rPr>
        <sz val="8"/>
        <color rgb="FF000000"/>
        <rFont val="Calibri"/>
        <family val="2"/>
      </rPr>
      <t>STANDALONE</t>
    </r>
  </si>
  <si>
    <t>1134895</t>
  </si>
  <si>
    <r>
      <rPr>
        <b/>
        <sz val="10"/>
        <color rgb="FF000000"/>
        <rFont val="Calibri"/>
        <family val="2"/>
      </rPr>
      <t xml:space="preserve">WLR UHR PARTNERSHIPS
</t>
    </r>
    <r>
      <rPr>
        <sz val="8"/>
        <color rgb="FF000000"/>
        <rFont val="Calibri"/>
        <family val="2"/>
      </rPr>
      <t>STANDALONE</t>
    </r>
  </si>
  <si>
    <t>3403 - URBAN RESTOR &amp; HBTAT RSTR</t>
  </si>
  <si>
    <t>3421 MJR MNTNCE RSRV SUB-FUND</t>
  </si>
  <si>
    <t>1039756</t>
  </si>
  <si>
    <r>
      <rPr>
        <b/>
        <sz val="10"/>
        <color rgb="FF000000"/>
        <rFont val="Calibri"/>
        <family val="2"/>
      </rPr>
      <t xml:space="preserve">DES FMD MMRF CAP PRJT OVRSIGHT
</t>
    </r>
    <r>
      <rPr>
        <sz val="8"/>
        <color rgb="FF000000"/>
        <rFont val="Calibri"/>
        <family val="2"/>
      </rPr>
      <t>ADMIN</t>
    </r>
  </si>
  <si>
    <t>1124606</t>
  </si>
  <si>
    <r>
      <rPr>
        <b/>
        <sz val="10"/>
        <color rgb="FF000000"/>
        <rFont val="Calibri"/>
        <family val="2"/>
      </rPr>
      <t xml:space="preserve">DES FMD MMRF QUICK RESPONSE
</t>
    </r>
    <r>
      <rPr>
        <sz val="8"/>
        <color rgb="FF000000"/>
        <rFont val="Calibri"/>
        <family val="2"/>
      </rPr>
      <t>DES FMD MMRF QR CONTINGENCY</t>
    </r>
  </si>
  <si>
    <t>1129710</t>
  </si>
  <si>
    <r>
      <rPr>
        <b/>
        <sz val="10"/>
        <color rgb="FF000000"/>
        <rFont val="Calibri"/>
        <family val="2"/>
      </rPr>
      <t xml:space="preserve">DES FMD MMRF 24/7 FACILITY GRP
</t>
    </r>
    <r>
      <rPr>
        <sz val="8"/>
        <color rgb="FF000000"/>
        <rFont val="Calibri"/>
        <family val="2"/>
      </rPr>
      <t>PROGRAMMATIC</t>
    </r>
  </si>
  <si>
    <t>1134406</t>
  </si>
  <si>
    <r>
      <rPr>
        <b/>
        <sz val="10"/>
        <color rgb="FF000000"/>
        <rFont val="Calibri"/>
        <family val="2"/>
      </rPr>
      <t xml:space="preserve">DES FMD MMR BARAY DEAN STANDBY
</t>
    </r>
    <r>
      <rPr>
        <sz val="8"/>
        <color rgb="FF000000"/>
        <rFont val="Calibri"/>
        <family val="2"/>
      </rPr>
      <t>STANDALONE</t>
    </r>
  </si>
  <si>
    <t>1134407</t>
  </si>
  <si>
    <r>
      <rPr>
        <b/>
        <sz val="10"/>
        <color rgb="FF000000"/>
        <rFont val="Calibri"/>
        <family val="2"/>
      </rPr>
      <t xml:space="preserve">DES FMD MMR ADMIN BLD STUDY JH
</t>
    </r>
    <r>
      <rPr>
        <sz val="8"/>
        <color rgb="FF000000"/>
        <rFont val="Calibri"/>
        <family val="2"/>
      </rPr>
      <t>STANDALONE</t>
    </r>
  </si>
  <si>
    <t>1134408</t>
  </si>
  <si>
    <r>
      <rPr>
        <b/>
        <sz val="10"/>
        <color rgb="FF000000"/>
        <rFont val="Calibri"/>
        <family val="2"/>
      </rPr>
      <t xml:space="preserve">DES FMD MMR BARCLAY DEAN ROOF
</t>
    </r>
    <r>
      <rPr>
        <sz val="8"/>
        <color rgb="FF000000"/>
        <rFont val="Calibri"/>
        <family val="2"/>
      </rPr>
      <t>STANDALONE</t>
    </r>
  </si>
  <si>
    <t>1134409</t>
  </si>
  <si>
    <r>
      <rPr>
        <b/>
        <sz val="10"/>
        <color rgb="FF000000"/>
        <rFont val="Calibri"/>
        <family val="2"/>
      </rPr>
      <t xml:space="preserve">DES FMD MMR BARAY DEAN SEURITY
</t>
    </r>
    <r>
      <rPr>
        <sz val="8"/>
        <color rgb="FF000000"/>
        <rFont val="Calibri"/>
        <family val="2"/>
      </rPr>
      <t>STANDALONE</t>
    </r>
  </si>
  <si>
    <t>1134410</t>
  </si>
  <si>
    <r>
      <rPr>
        <b/>
        <sz val="10"/>
        <color rgb="FF000000"/>
        <rFont val="Calibri"/>
        <family val="2"/>
      </rPr>
      <t xml:space="preserve">DES FMD MMR BARCLAY DEAN TAB
</t>
    </r>
    <r>
      <rPr>
        <sz val="8"/>
        <color rgb="FF000000"/>
        <rFont val="Calibri"/>
        <family val="2"/>
      </rPr>
      <t>STANDALONE</t>
    </r>
  </si>
  <si>
    <t>1134411</t>
  </si>
  <si>
    <r>
      <rPr>
        <b/>
        <sz val="10"/>
        <color rgb="FF000000"/>
        <rFont val="Calibri"/>
        <family val="2"/>
      </rPr>
      <t xml:space="preserve">DES FMD MMR DC SHRLINE BOILER
</t>
    </r>
    <r>
      <rPr>
        <sz val="8"/>
        <color rgb="FF000000"/>
        <rFont val="Calibri"/>
        <family val="2"/>
      </rPr>
      <t>STANDALONE</t>
    </r>
  </si>
  <si>
    <t>1134412</t>
  </si>
  <si>
    <r>
      <rPr>
        <b/>
        <sz val="10"/>
        <color rgb="FF000000"/>
        <rFont val="Calibri"/>
        <family val="2"/>
      </rPr>
      <t xml:space="preserve">DES FMD MMR DC SW BURIEN WINDW
</t>
    </r>
    <r>
      <rPr>
        <sz val="8"/>
        <color rgb="FF000000"/>
        <rFont val="Calibri"/>
        <family val="2"/>
      </rPr>
      <t>STANDALONE</t>
    </r>
  </si>
  <si>
    <t>1134413</t>
  </si>
  <si>
    <r>
      <rPr>
        <b/>
        <sz val="10"/>
        <color rgb="FF000000"/>
        <rFont val="Calibri"/>
        <family val="2"/>
      </rPr>
      <t xml:space="preserve">DES FMD MMR NE DC FIRE ALARM
</t>
    </r>
    <r>
      <rPr>
        <sz val="8"/>
        <color rgb="FF000000"/>
        <rFont val="Calibri"/>
        <family val="2"/>
      </rPr>
      <t>STANDALONE</t>
    </r>
  </si>
  <si>
    <t>1134430</t>
  </si>
  <si>
    <r>
      <rPr>
        <b/>
        <sz val="10"/>
        <color rgb="FF000000"/>
        <rFont val="Calibri"/>
        <family val="2"/>
      </rPr>
      <t xml:space="preserve">DES FMD MMR KSC EV MACHINE RM
</t>
    </r>
    <r>
      <rPr>
        <sz val="8"/>
        <color rgb="FF000000"/>
        <rFont val="Calibri"/>
        <family val="2"/>
      </rPr>
      <t>STANDALONE</t>
    </r>
  </si>
  <si>
    <t>1134431</t>
  </si>
  <si>
    <r>
      <rPr>
        <b/>
        <sz val="10"/>
        <color rgb="FF000000"/>
        <rFont val="Calibri"/>
        <family val="2"/>
      </rPr>
      <t xml:space="preserve">DES FMD MMR NE DC SECURITY RP
</t>
    </r>
    <r>
      <rPr>
        <sz val="8"/>
        <color rgb="FF000000"/>
        <rFont val="Calibri"/>
        <family val="2"/>
      </rPr>
      <t>STANDALONE</t>
    </r>
  </si>
  <si>
    <t>1134432</t>
  </si>
  <si>
    <r>
      <rPr>
        <b/>
        <sz val="10"/>
        <color rgb="FF000000"/>
        <rFont val="Calibri"/>
        <family val="2"/>
      </rPr>
      <t xml:space="preserve">DES FMD MMR POLICE PREC#4 CAMA
</t>
    </r>
    <r>
      <rPr>
        <sz val="8"/>
        <color rgb="FF000000"/>
        <rFont val="Calibri"/>
        <family val="2"/>
      </rPr>
      <t>STANDALONE</t>
    </r>
  </si>
  <si>
    <t>1134433</t>
  </si>
  <si>
    <r>
      <rPr>
        <b/>
        <sz val="10"/>
        <color rgb="FF000000"/>
        <rFont val="Calibri"/>
        <family val="2"/>
      </rPr>
      <t xml:space="preserve">DES FMD MMR PREC #3 SECURITY
</t>
    </r>
    <r>
      <rPr>
        <sz val="8"/>
        <color rgb="FF000000"/>
        <rFont val="Calibri"/>
        <family val="2"/>
      </rPr>
      <t>STANDALONE</t>
    </r>
  </si>
  <si>
    <t>1134434</t>
  </si>
  <si>
    <r>
      <rPr>
        <b/>
        <sz val="10"/>
        <color rgb="FF000000"/>
        <rFont val="Calibri"/>
        <family val="2"/>
      </rPr>
      <t xml:space="preserve">DES FMD MMR YESLER FIRE ALARM
</t>
    </r>
    <r>
      <rPr>
        <sz val="8"/>
        <color rgb="FF000000"/>
        <rFont val="Calibri"/>
        <family val="2"/>
      </rPr>
      <t>STANDALONE</t>
    </r>
  </si>
  <si>
    <t>1134459</t>
  </si>
  <si>
    <r>
      <rPr>
        <b/>
        <sz val="10"/>
        <color rgb="FF000000"/>
        <rFont val="Calibri"/>
        <family val="2"/>
      </rPr>
      <t xml:space="preserve">DES FMD MMR EARLNIGTON 2F STRU
</t>
    </r>
    <r>
      <rPr>
        <sz val="8"/>
        <color rgb="FF000000"/>
        <rFont val="Calibri"/>
        <family val="2"/>
      </rPr>
      <t>STANDALONE</t>
    </r>
  </si>
  <si>
    <t>1134605</t>
  </si>
  <si>
    <r>
      <rPr>
        <b/>
        <sz val="10"/>
        <color rgb="FF000000"/>
        <rFont val="Calibri"/>
        <family val="2"/>
      </rPr>
      <t xml:space="preserve">DES FMD MMR PRC#4 D3050 AIR U1
</t>
    </r>
    <r>
      <rPr>
        <sz val="8"/>
        <color rgb="FF000000"/>
        <rFont val="Calibri"/>
        <family val="2"/>
      </rPr>
      <t>STANDALONE</t>
    </r>
  </si>
  <si>
    <t>1135103</t>
  </si>
  <si>
    <r>
      <rPr>
        <b/>
        <sz val="10"/>
        <color rgb="FF000000"/>
        <rFont val="Calibri"/>
        <family val="2"/>
      </rPr>
      <t xml:space="preserve">DES FMD MMR MRJC OUT YEAR EST
</t>
    </r>
    <r>
      <rPr>
        <sz val="8"/>
        <color rgb="FF000000"/>
        <rFont val="Calibri"/>
        <family val="2"/>
      </rPr>
      <t>STANDALONE</t>
    </r>
  </si>
  <si>
    <t>1135104</t>
  </si>
  <si>
    <r>
      <rPr>
        <b/>
        <sz val="10"/>
        <color rgb="FF000000"/>
        <rFont val="Calibri"/>
        <family val="2"/>
      </rPr>
      <t xml:space="preserve">DES FMD MMR KCCH OUT YEAR EST
</t>
    </r>
    <r>
      <rPr>
        <sz val="8"/>
        <color rgb="FF000000"/>
        <rFont val="Calibri"/>
        <family val="2"/>
      </rPr>
      <t>STANDALONE</t>
    </r>
  </si>
  <si>
    <t>1135105</t>
  </si>
  <si>
    <r>
      <rPr>
        <b/>
        <sz val="10"/>
        <color rgb="FF000000"/>
        <rFont val="Calibri"/>
        <family val="2"/>
      </rPr>
      <t xml:space="preserve">DES FMD MMR ADMIN OUT YEAR EST
</t>
    </r>
    <r>
      <rPr>
        <sz val="8"/>
        <color rgb="FF000000"/>
        <rFont val="Calibri"/>
        <family val="2"/>
      </rPr>
      <t>STANDALONE</t>
    </r>
  </si>
  <si>
    <t>1135106</t>
  </si>
  <si>
    <r>
      <rPr>
        <b/>
        <sz val="10"/>
        <color rgb="FF000000"/>
        <rFont val="Calibri"/>
        <family val="2"/>
      </rPr>
      <t xml:space="preserve">DES FMD MMR YESLER OUT YER EST
</t>
    </r>
    <r>
      <rPr>
        <sz val="8"/>
        <color rgb="FF000000"/>
        <rFont val="Calibri"/>
        <family val="2"/>
      </rPr>
      <t>STANDALONE</t>
    </r>
  </si>
  <si>
    <t>1135107</t>
  </si>
  <si>
    <r>
      <rPr>
        <b/>
        <sz val="10"/>
        <color rgb="FF000000"/>
        <rFont val="Calibri"/>
        <family val="2"/>
      </rPr>
      <t xml:space="preserve">DES FMD MMR CHINOOK OUT YE EST
</t>
    </r>
    <r>
      <rPr>
        <sz val="8"/>
        <color rgb="FF000000"/>
        <rFont val="Calibri"/>
        <family val="2"/>
      </rPr>
      <t>STANDALONE</t>
    </r>
  </si>
  <si>
    <t>1135109</t>
  </si>
  <si>
    <r>
      <rPr>
        <b/>
        <sz val="10"/>
        <color rgb="FF000000"/>
        <rFont val="Calibri"/>
        <family val="2"/>
      </rPr>
      <t xml:space="preserve">DES FMD KCCF OUT YEAR EST
</t>
    </r>
    <r>
      <rPr>
        <sz val="8"/>
        <color rgb="FF000000"/>
        <rFont val="Calibri"/>
        <family val="2"/>
      </rPr>
      <t>STANDALONE</t>
    </r>
  </si>
  <si>
    <t>1135110</t>
  </si>
  <si>
    <r>
      <rPr>
        <b/>
        <sz val="10"/>
        <color rgb="FF000000"/>
        <rFont val="Calibri"/>
        <family val="2"/>
      </rPr>
      <t xml:space="preserve">DES FMD MMR OTHER BLDGS EST
</t>
    </r>
    <r>
      <rPr>
        <sz val="8"/>
        <color rgb="FF000000"/>
        <rFont val="Calibri"/>
        <family val="2"/>
      </rPr>
      <t>STANDALONE</t>
    </r>
  </si>
  <si>
    <t>3421 - MJR MNTNCE RSRV SUB-FUND</t>
  </si>
  <si>
    <t>3522 OS KC NON BND FND SUBFUND</t>
  </si>
  <si>
    <t>1047254</t>
  </si>
  <si>
    <r>
      <rPr>
        <b/>
        <sz val="10"/>
        <color rgb="FF000000"/>
        <rFont val="Calibri"/>
        <family val="2"/>
      </rPr>
      <t xml:space="preserve">WLOS PROPERTY CONVERSIONS
</t>
    </r>
    <r>
      <rPr>
        <sz val="8"/>
        <color rgb="FF000000"/>
        <rFont val="Calibri"/>
        <family val="2"/>
      </rPr>
      <t>STANDALONE</t>
    </r>
  </si>
  <si>
    <t>1047267</t>
  </si>
  <si>
    <r>
      <rPr>
        <b/>
        <sz val="10"/>
        <color rgb="FF000000"/>
        <rFont val="Calibri"/>
        <family val="2"/>
      </rPr>
      <t xml:space="preserve">WLOS GRANT CONTINGENCY
</t>
    </r>
    <r>
      <rPr>
        <sz val="8"/>
        <color rgb="FF000000"/>
        <rFont val="Calibri"/>
        <family val="2"/>
      </rPr>
      <t>PROGRAMMATIC</t>
    </r>
  </si>
  <si>
    <t>3522 - OS KC NON BND FND SUBFUND</t>
  </si>
  <si>
    <t>3581 PARKS CAPITAL</t>
  </si>
  <si>
    <t>1044590</t>
  </si>
  <si>
    <r>
      <rPr>
        <b/>
        <sz val="10"/>
        <color rgb="FF000000"/>
        <rFont val="Calibri"/>
        <family val="2"/>
      </rPr>
      <t xml:space="preserve">PKS BEAR CREEK WATERWAYS
</t>
    </r>
    <r>
      <rPr>
        <sz val="8"/>
        <color rgb="FF000000"/>
        <rFont val="Calibri"/>
        <family val="2"/>
      </rPr>
      <t>STANDALONE</t>
    </r>
  </si>
  <si>
    <t>1044591</t>
  </si>
  <si>
    <r>
      <rPr>
        <b/>
        <sz val="10"/>
        <color rgb="FF000000"/>
        <rFont val="Calibri"/>
        <family val="2"/>
      </rPr>
      <t xml:space="preserve">PKS BURKE GILMAN REGIONAL TRA
</t>
    </r>
    <r>
      <rPr>
        <sz val="8"/>
        <color rgb="FF000000"/>
        <rFont val="Calibri"/>
        <family val="2"/>
      </rPr>
      <t>STANDALONE</t>
    </r>
  </si>
  <si>
    <t>1044592</t>
  </si>
  <si>
    <r>
      <rPr>
        <b/>
        <sz val="10"/>
        <color rgb="FF000000"/>
        <rFont val="Calibri"/>
        <family val="2"/>
      </rPr>
      <t xml:space="preserve">PKS CAPITAL PROJECT OVERSIGHT
</t>
    </r>
    <r>
      <rPr>
        <sz val="8"/>
        <color rgb="FF000000"/>
        <rFont val="Calibri"/>
        <family val="2"/>
      </rPr>
      <t>ADMIN</t>
    </r>
  </si>
  <si>
    <t>1044596</t>
  </si>
  <si>
    <r>
      <rPr>
        <b/>
        <sz val="10"/>
        <color rgb="FF000000"/>
        <rFont val="Calibri"/>
        <family val="2"/>
      </rPr>
      <t xml:space="preserve">PKS COUGAR MTN PRECIPICE TRL
</t>
    </r>
    <r>
      <rPr>
        <sz val="8"/>
        <color rgb="FF000000"/>
        <rFont val="Calibri"/>
        <family val="2"/>
      </rPr>
      <t>STANDALONE</t>
    </r>
  </si>
  <si>
    <t>1044600</t>
  </si>
  <si>
    <r>
      <rPr>
        <b/>
        <sz val="10"/>
        <color rgb="FF000000"/>
        <rFont val="Calibri"/>
        <family val="2"/>
      </rPr>
      <t xml:space="preserve">PKS M:E Lake Samm Trail
</t>
    </r>
    <r>
      <rPr>
        <sz val="8"/>
        <color rgb="FF000000"/>
        <rFont val="Calibri"/>
        <family val="2"/>
      </rPr>
      <t>PROGRAMMATIC</t>
    </r>
  </si>
  <si>
    <t>1044668</t>
  </si>
  <si>
    <r>
      <rPr>
        <b/>
        <sz val="10"/>
        <color rgb="FF000000"/>
        <rFont val="Calibri"/>
        <family val="2"/>
      </rPr>
      <t xml:space="preserve">PKS FOOTHILLS REGIONAL TRAIL
</t>
    </r>
    <r>
      <rPr>
        <sz val="8"/>
        <color rgb="FF000000"/>
        <rFont val="Calibri"/>
        <family val="2"/>
      </rPr>
      <t>PROGRAMMATIC</t>
    </r>
  </si>
  <si>
    <t>1044750</t>
  </si>
  <si>
    <r>
      <rPr>
        <b/>
        <sz val="10"/>
        <color rgb="FF000000"/>
        <rFont val="Calibri"/>
        <family val="2"/>
      </rPr>
      <t xml:space="preserve">PKS MITCHELL HILL DUTHIE
</t>
    </r>
    <r>
      <rPr>
        <sz val="8"/>
        <color rgb="FF000000"/>
        <rFont val="Calibri"/>
        <family val="2"/>
      </rPr>
      <t>STANDALONE</t>
    </r>
  </si>
  <si>
    <t>1044756</t>
  </si>
  <si>
    <r>
      <rPr>
        <b/>
        <sz val="10"/>
        <color rgb="FF000000"/>
        <rFont val="Calibri"/>
        <family val="2"/>
      </rPr>
      <t xml:space="preserve">PKS PKS EXPANSION IMPLEMENTAT
</t>
    </r>
    <r>
      <rPr>
        <sz val="8"/>
        <color rgb="FF000000"/>
        <rFont val="Calibri"/>
        <family val="2"/>
      </rPr>
      <t>STANDALONE</t>
    </r>
  </si>
  <si>
    <t>1112621</t>
  </si>
  <si>
    <r>
      <rPr>
        <b/>
        <sz val="10"/>
        <color rgb="FF000000"/>
        <rFont val="Calibri"/>
        <family val="2"/>
      </rPr>
      <t xml:space="preserve">PKS South County Regional Tra
</t>
    </r>
    <r>
      <rPr>
        <sz val="8"/>
        <color rgb="FF000000"/>
        <rFont val="Calibri"/>
        <family val="2"/>
      </rPr>
      <t>PROGRAMMATIC</t>
    </r>
  </si>
  <si>
    <t>1114770</t>
  </si>
  <si>
    <r>
      <rPr>
        <b/>
        <sz val="10"/>
        <color rgb="FF000000"/>
        <rFont val="Calibri"/>
        <family val="2"/>
      </rPr>
      <t xml:space="preserve">PKS SOOS CREEK REGIONAL PARK
</t>
    </r>
    <r>
      <rPr>
        <sz val="8"/>
        <color rgb="FF000000"/>
        <rFont val="Calibri"/>
        <family val="2"/>
      </rPr>
      <t>STANDALONE</t>
    </r>
  </si>
  <si>
    <t>1120085</t>
  </si>
  <si>
    <r>
      <rPr>
        <b/>
        <sz val="10"/>
        <color rgb="FF000000"/>
        <rFont val="Calibri"/>
        <family val="2"/>
      </rPr>
      <t xml:space="preserve">PKS M:GREEN2CEDAR RIVER TRAIL
</t>
    </r>
    <r>
      <rPr>
        <sz val="8"/>
        <color rgb="FF000000"/>
        <rFont val="Calibri"/>
        <family val="2"/>
      </rPr>
      <t>PROGRAMMATIC</t>
    </r>
  </si>
  <si>
    <t>1121155</t>
  </si>
  <si>
    <r>
      <rPr>
        <b/>
        <sz val="10"/>
        <color rgb="FF000000"/>
        <rFont val="Calibri"/>
        <family val="2"/>
      </rPr>
      <t xml:space="preserve">PKS M:EASTSIDE RAIL CORR (ERC)
</t>
    </r>
    <r>
      <rPr>
        <sz val="8"/>
        <color rgb="FF000000"/>
        <rFont val="Calibri"/>
        <family val="2"/>
      </rPr>
      <t>PROGRAMMATIC</t>
    </r>
  </si>
  <si>
    <t>1121444</t>
  </si>
  <si>
    <r>
      <rPr>
        <b/>
        <sz val="10"/>
        <color rgb="FF000000"/>
        <rFont val="Calibri"/>
        <family val="2"/>
      </rPr>
      <t xml:space="preserve">PKS M:STEVE COX MEMORIAL PARK
</t>
    </r>
    <r>
      <rPr>
        <sz val="8"/>
        <color rgb="FF000000"/>
        <rFont val="Calibri"/>
        <family val="2"/>
      </rPr>
      <t>PROGRAMMATIC</t>
    </r>
  </si>
  <si>
    <t>1121445</t>
  </si>
  <si>
    <r>
      <rPr>
        <b/>
        <sz val="10"/>
        <color rgb="FF000000"/>
        <rFont val="Calibri"/>
        <family val="2"/>
      </rPr>
      <t xml:space="preserve">PKS M:NEWAUKUM/BIG SPRING CRK
</t>
    </r>
    <r>
      <rPr>
        <sz val="8"/>
        <color rgb="FF000000"/>
        <rFont val="Calibri"/>
        <family val="2"/>
      </rPr>
      <t>STANDALONE</t>
    </r>
  </si>
  <si>
    <t>1121455</t>
  </si>
  <si>
    <r>
      <rPr>
        <b/>
        <sz val="10"/>
        <color rgb="FF000000"/>
        <rFont val="Calibri"/>
        <family val="2"/>
      </rPr>
      <t xml:space="preserve">PKS M:RTS MOBILITY CONNECTIONS
</t>
    </r>
    <r>
      <rPr>
        <sz val="8"/>
        <color rgb="FF000000"/>
        <rFont val="Calibri"/>
        <family val="2"/>
      </rPr>
      <t>PROGRAMMATIC</t>
    </r>
  </si>
  <si>
    <t>1121497</t>
  </si>
  <si>
    <r>
      <rPr>
        <b/>
        <sz val="10"/>
        <color rgb="FF000000"/>
        <rFont val="Calibri"/>
        <family val="2"/>
      </rPr>
      <t xml:space="preserve">PKS M:AQUATIC CENTER
</t>
    </r>
    <r>
      <rPr>
        <sz val="8"/>
        <color rgb="FF000000"/>
        <rFont val="Calibri"/>
        <family val="2"/>
      </rPr>
      <t>PROGRAMMATIC</t>
    </r>
  </si>
  <si>
    <t>1121498</t>
  </si>
  <si>
    <r>
      <rPr>
        <b/>
        <sz val="10"/>
        <color rgb="FF000000"/>
        <rFont val="Calibri"/>
        <family val="2"/>
      </rPr>
      <t xml:space="preserve">PKS M:PLAYAREA REHAB
</t>
    </r>
    <r>
      <rPr>
        <sz val="8"/>
        <color rgb="FF000000"/>
        <rFont val="Calibri"/>
        <family val="2"/>
      </rPr>
      <t>PROGRAMMATIC</t>
    </r>
  </si>
  <si>
    <t>1121499</t>
  </si>
  <si>
    <r>
      <rPr>
        <b/>
        <sz val="10"/>
        <color rgb="FF000000"/>
        <rFont val="Calibri"/>
        <family val="2"/>
      </rPr>
      <t xml:space="preserve">PKS M:BRIDGE&amp;TRESTLE PROGRAM
</t>
    </r>
    <r>
      <rPr>
        <sz val="8"/>
        <color rgb="FF000000"/>
        <rFont val="Calibri"/>
        <family val="2"/>
      </rPr>
      <t>PROGRAMMATIC</t>
    </r>
  </si>
  <si>
    <t>1121500</t>
  </si>
  <si>
    <r>
      <rPr>
        <b/>
        <sz val="10"/>
        <color rgb="FF000000"/>
        <rFont val="Calibri"/>
        <family val="2"/>
      </rPr>
      <t xml:space="preserve">PKS M:REG TRL SURFACE IMPR
</t>
    </r>
    <r>
      <rPr>
        <sz val="8"/>
        <color rgb="FF000000"/>
        <rFont val="Calibri"/>
        <family val="2"/>
      </rPr>
      <t>PROGRAMMATIC</t>
    </r>
  </si>
  <si>
    <t>1121501</t>
  </si>
  <si>
    <r>
      <rPr>
        <b/>
        <sz val="10"/>
        <color rgb="FF000000"/>
        <rFont val="Calibri"/>
        <family val="2"/>
      </rPr>
      <t xml:space="preserve">PKS M:DOCK REHAB PROGRAM
</t>
    </r>
    <r>
      <rPr>
        <sz val="8"/>
        <color rgb="FF000000"/>
        <rFont val="Calibri"/>
        <family val="2"/>
      </rPr>
      <t>PROGRAMMATIC</t>
    </r>
  </si>
  <si>
    <t>1123893</t>
  </si>
  <si>
    <r>
      <rPr>
        <b/>
        <sz val="10"/>
        <color rgb="FF000000"/>
        <rFont val="Calibri"/>
        <family val="2"/>
      </rPr>
      <t xml:space="preserve">PKS M: RSTRM REHAB &amp; RPLMNT
</t>
    </r>
    <r>
      <rPr>
        <sz val="8"/>
        <color rgb="FF000000"/>
        <rFont val="Calibri"/>
        <family val="2"/>
      </rPr>
      <t>PROGRAMMATIC</t>
    </r>
  </si>
  <si>
    <t>1123894</t>
  </si>
  <si>
    <r>
      <rPr>
        <b/>
        <sz val="10"/>
        <color rgb="FF000000"/>
        <rFont val="Calibri"/>
        <family val="2"/>
      </rPr>
      <t xml:space="preserve">PKS M: PK LOT &amp; PTHWY RHB
</t>
    </r>
    <r>
      <rPr>
        <sz val="8"/>
        <color rgb="FF000000"/>
        <rFont val="Calibri"/>
        <family val="2"/>
      </rPr>
      <t>PROGRAMMATIC</t>
    </r>
  </si>
  <si>
    <t>1123896</t>
  </si>
  <si>
    <r>
      <rPr>
        <b/>
        <sz val="10"/>
        <color rgb="FF000000"/>
        <rFont val="Calibri"/>
        <family val="2"/>
      </rPr>
      <t xml:space="preserve">PKS M: DRNGE/SWR/WTR SYSTM RHB
</t>
    </r>
    <r>
      <rPr>
        <sz val="8"/>
        <color rgb="FF000000"/>
        <rFont val="Calibri"/>
        <family val="2"/>
      </rPr>
      <t>PROGRAMMATIC</t>
    </r>
  </si>
  <si>
    <t>1123925</t>
  </si>
  <si>
    <r>
      <rPr>
        <b/>
        <sz val="10"/>
        <color rgb="FF000000"/>
        <rFont val="Calibri"/>
        <family val="2"/>
      </rPr>
      <t xml:space="preserve">PKS M:EMERALD NCKLCE TR
</t>
    </r>
    <r>
      <rPr>
        <sz val="8"/>
        <color rgb="FF000000"/>
        <rFont val="Calibri"/>
        <family val="2"/>
      </rPr>
      <t>STANDALONE</t>
    </r>
  </si>
  <si>
    <t>1123996</t>
  </si>
  <si>
    <r>
      <rPr>
        <b/>
        <sz val="10"/>
        <color rgb="FF000000"/>
        <rFont val="Calibri"/>
        <family val="2"/>
      </rPr>
      <t xml:space="preserve">PKS M: MARYMOOR PARK
</t>
    </r>
    <r>
      <rPr>
        <sz val="8"/>
        <color rgb="FF000000"/>
        <rFont val="Calibri"/>
        <family val="2"/>
      </rPr>
      <t>PROGRAMMATIC</t>
    </r>
  </si>
  <si>
    <t>1124055</t>
  </si>
  <si>
    <r>
      <rPr>
        <b/>
        <sz val="10"/>
        <color rgb="FF000000"/>
        <rFont val="Calibri"/>
        <family val="2"/>
      </rPr>
      <t xml:space="preserve">PKS:ASSET MGT SYS
</t>
    </r>
    <r>
      <rPr>
        <sz val="8"/>
        <color rgb="FF000000"/>
        <rFont val="Calibri"/>
        <family val="2"/>
      </rPr>
      <t>STANDALONE</t>
    </r>
  </si>
  <si>
    <t>1126266</t>
  </si>
  <si>
    <r>
      <rPr>
        <b/>
        <sz val="10"/>
        <color rgb="FF000000"/>
        <rFont val="Calibri"/>
        <family val="2"/>
      </rPr>
      <t xml:space="preserve">PKS CPITAL PLAN ADM
</t>
    </r>
    <r>
      <rPr>
        <sz val="8"/>
        <color rgb="FF000000"/>
        <rFont val="Calibri"/>
        <family val="2"/>
      </rPr>
      <t>ADMIN</t>
    </r>
  </si>
  <si>
    <t>1127071</t>
  </si>
  <si>
    <r>
      <rPr>
        <b/>
        <sz val="10"/>
        <color rgb="FF000000"/>
        <rFont val="Calibri"/>
        <family val="2"/>
      </rPr>
      <t xml:space="preserve">PKS COLD/COTTAGE LAKE CREEK
</t>
    </r>
    <r>
      <rPr>
        <sz val="8"/>
        <color rgb="FF000000"/>
        <rFont val="Calibri"/>
        <family val="2"/>
      </rPr>
      <t>STANDALONE</t>
    </r>
  </si>
  <si>
    <t>1127075</t>
  </si>
  <si>
    <r>
      <rPr>
        <b/>
        <sz val="10"/>
        <color rgb="FF000000"/>
        <rFont val="Calibri"/>
        <family val="2"/>
      </rPr>
      <t xml:space="preserve">PKS LOWER NEWAUKUM CRK
</t>
    </r>
    <r>
      <rPr>
        <sz val="8"/>
        <color rgb="FF000000"/>
        <rFont val="Calibri"/>
        <family val="2"/>
      </rPr>
      <t>STANDALONE</t>
    </r>
  </si>
  <si>
    <t>1129476</t>
  </si>
  <si>
    <r>
      <rPr>
        <b/>
        <sz val="10"/>
        <color rgb="FF000000"/>
        <rFont val="Calibri"/>
        <family val="2"/>
      </rPr>
      <t xml:space="preserve">PKS VASHON ISLND S UPLAND FRST
</t>
    </r>
    <r>
      <rPr>
        <sz val="8"/>
        <color rgb="FF000000"/>
        <rFont val="Calibri"/>
        <family val="2"/>
      </rPr>
      <t>STANDALONE</t>
    </r>
  </si>
  <si>
    <t>1129671</t>
  </si>
  <si>
    <r>
      <rPr>
        <b/>
        <sz val="10"/>
        <color rgb="FF000000"/>
        <rFont val="Calibri"/>
        <family val="2"/>
      </rPr>
      <t xml:space="preserve">PKS M:PARKS ENERGY EFFICIENCY
</t>
    </r>
    <r>
      <rPr>
        <sz val="8"/>
        <color rgb="FF000000"/>
        <rFont val="Calibri"/>
        <family val="2"/>
      </rPr>
      <t>PROGRAMMATIC</t>
    </r>
  </si>
  <si>
    <t>1129673</t>
  </si>
  <si>
    <r>
      <rPr>
        <b/>
        <sz val="10"/>
        <color rgb="FF000000"/>
        <rFont val="Calibri"/>
        <family val="2"/>
      </rPr>
      <t xml:space="preserve">PKS EMERGENT CONTINGENCY 3581
</t>
    </r>
    <r>
      <rPr>
        <sz val="8"/>
        <color rgb="FF000000"/>
        <rFont val="Calibri"/>
        <family val="2"/>
      </rPr>
      <t>STANDALONE</t>
    </r>
  </si>
  <si>
    <t>1129676</t>
  </si>
  <si>
    <r>
      <rPr>
        <b/>
        <sz val="10"/>
        <color rgb="FF000000"/>
        <rFont val="Calibri"/>
        <family val="2"/>
      </rPr>
      <t xml:space="preserve">PKS GRANT CONTINGENCY 3581
</t>
    </r>
    <r>
      <rPr>
        <sz val="8"/>
        <color rgb="FF000000"/>
        <rFont val="Calibri"/>
        <family val="2"/>
      </rPr>
      <t>STANDALONE</t>
    </r>
  </si>
  <si>
    <t>1129690</t>
  </si>
  <si>
    <r>
      <rPr>
        <b/>
        <sz val="10"/>
        <color rgb="FF000000"/>
        <rFont val="Calibri"/>
        <family val="2"/>
      </rPr>
      <t xml:space="preserve">PKS M:RTS MONITORING &amp; MAINT
</t>
    </r>
    <r>
      <rPr>
        <sz val="8"/>
        <color rgb="FF000000"/>
        <rFont val="Calibri"/>
        <family val="2"/>
      </rPr>
      <t>PROGRAMMATIC</t>
    </r>
  </si>
  <si>
    <t>1129700</t>
  </si>
  <si>
    <r>
      <rPr>
        <b/>
        <sz val="10"/>
        <color rgb="FF000000"/>
        <rFont val="Calibri"/>
        <family val="2"/>
      </rPr>
      <t xml:space="preserve">PKS M:SKYWAY PARK
</t>
    </r>
    <r>
      <rPr>
        <sz val="8"/>
        <color rgb="FF000000"/>
        <rFont val="Calibri"/>
        <family val="2"/>
      </rPr>
      <t>PROGRAMMATIC</t>
    </r>
  </si>
  <si>
    <t>1132221</t>
  </si>
  <si>
    <r>
      <rPr>
        <b/>
        <sz val="10"/>
        <color rgb="FF000000"/>
        <rFont val="Calibri"/>
        <family val="2"/>
      </rPr>
      <t xml:space="preserve">PKS SNOQ VLLY TRL NORTH ACQ
</t>
    </r>
    <r>
      <rPr>
        <sz val="8"/>
        <color rgb="FF000000"/>
        <rFont val="Calibri"/>
        <family val="2"/>
      </rPr>
      <t>STANDALONE</t>
    </r>
  </si>
  <si>
    <t>1132224</t>
  </si>
  <si>
    <r>
      <rPr>
        <b/>
        <sz val="10"/>
        <color rgb="FF000000"/>
        <rFont val="Calibri"/>
        <family val="2"/>
      </rPr>
      <t xml:space="preserve">PKS BLACK DIAMOND ACQ
</t>
    </r>
    <r>
      <rPr>
        <sz val="8"/>
        <color rgb="FF000000"/>
        <rFont val="Calibri"/>
        <family val="2"/>
      </rPr>
      <t>STANDALONE</t>
    </r>
  </si>
  <si>
    <t>1132225</t>
  </si>
  <si>
    <r>
      <rPr>
        <b/>
        <sz val="10"/>
        <color rgb="FF000000"/>
        <rFont val="Calibri"/>
        <family val="2"/>
      </rPr>
      <t xml:space="preserve">PKS KEEVIE LAKE ACQ
</t>
    </r>
    <r>
      <rPr>
        <sz val="8"/>
        <color rgb="FF000000"/>
        <rFont val="Calibri"/>
        <family val="2"/>
      </rPr>
      <t>STANDALONE</t>
    </r>
  </si>
  <si>
    <t>1133888</t>
  </si>
  <si>
    <r>
      <rPr>
        <b/>
        <sz val="10"/>
        <color rgb="FF000000"/>
        <rFont val="Calibri"/>
        <family val="2"/>
      </rPr>
      <t xml:space="preserve">PKS MOSS LAKE NA ADD
</t>
    </r>
    <r>
      <rPr>
        <sz val="8"/>
        <color rgb="FF000000"/>
        <rFont val="Calibri"/>
        <family val="2"/>
      </rPr>
      <t>STANDALONE</t>
    </r>
  </si>
  <si>
    <t>1133889</t>
  </si>
  <si>
    <r>
      <rPr>
        <b/>
        <sz val="10"/>
        <color rgb="FF000000"/>
        <rFont val="Calibri"/>
        <family val="2"/>
      </rPr>
      <t xml:space="preserve">PKS THREE FORKS NA ADD
</t>
    </r>
    <r>
      <rPr>
        <sz val="8"/>
        <color rgb="FF000000"/>
        <rFont val="Calibri"/>
        <family val="2"/>
      </rPr>
      <t>STANDALONE</t>
    </r>
  </si>
  <si>
    <t>1133890</t>
  </si>
  <si>
    <r>
      <rPr>
        <b/>
        <sz val="10"/>
        <color rgb="FF000000"/>
        <rFont val="Calibri"/>
        <family val="2"/>
      </rPr>
      <t xml:space="preserve">PKS CEDAR RIVER ADD
</t>
    </r>
    <r>
      <rPr>
        <sz val="8"/>
        <color rgb="FF000000"/>
        <rFont val="Calibri"/>
        <family val="2"/>
      </rPr>
      <t>STANDALONE</t>
    </r>
  </si>
  <si>
    <t>1133891</t>
  </si>
  <si>
    <r>
      <rPr>
        <b/>
        <sz val="10"/>
        <color rgb="FF000000"/>
        <rFont val="Calibri"/>
        <family val="2"/>
      </rPr>
      <t xml:space="preserve">PKS CEMETERY POND OPN SPCE ADD
</t>
    </r>
    <r>
      <rPr>
        <sz val="8"/>
        <color rgb="FF000000"/>
        <rFont val="Calibri"/>
        <family val="2"/>
      </rPr>
      <t>STANDALONE</t>
    </r>
  </si>
  <si>
    <t>1133892</t>
  </si>
  <si>
    <r>
      <rPr>
        <b/>
        <sz val="10"/>
        <color rgb="FF000000"/>
        <rFont val="Calibri"/>
        <family val="2"/>
      </rPr>
      <t xml:space="preserve">PKS MOLASSES CREEK
</t>
    </r>
    <r>
      <rPr>
        <sz val="8"/>
        <color rgb="FF000000"/>
        <rFont val="Calibri"/>
        <family val="2"/>
      </rPr>
      <t>STANDALONE</t>
    </r>
  </si>
  <si>
    <t>1133893</t>
  </si>
  <si>
    <r>
      <rPr>
        <b/>
        <sz val="10"/>
        <color rgb="FF000000"/>
        <rFont val="Calibri"/>
        <family val="2"/>
      </rPr>
      <t xml:space="preserve">PKS URBAN GREEN SPACE ACQ
</t>
    </r>
    <r>
      <rPr>
        <sz val="8"/>
        <color rgb="FF000000"/>
        <rFont val="Calibri"/>
        <family val="2"/>
      </rPr>
      <t>STANDALONE</t>
    </r>
  </si>
  <si>
    <t>1133894</t>
  </si>
  <si>
    <r>
      <rPr>
        <b/>
        <sz val="10"/>
        <color rgb="FF000000"/>
        <rFont val="Calibri"/>
        <family val="2"/>
      </rPr>
      <t xml:space="preserve">PKS MID GREEN RIVER EXPANSON
</t>
    </r>
    <r>
      <rPr>
        <sz val="8"/>
        <color rgb="FF000000"/>
        <rFont val="Calibri"/>
        <family val="2"/>
      </rPr>
      <t>STANDALONE</t>
    </r>
  </si>
  <si>
    <t>1133895</t>
  </si>
  <si>
    <r>
      <rPr>
        <b/>
        <sz val="10"/>
        <color rgb="FF000000"/>
        <rFont val="Calibri"/>
        <family val="2"/>
      </rPr>
      <t xml:space="preserve">PKS MISTY ISLE FARMS
</t>
    </r>
    <r>
      <rPr>
        <sz val="8"/>
        <color rgb="FF000000"/>
        <rFont val="Calibri"/>
        <family val="2"/>
      </rPr>
      <t>STANDALONE</t>
    </r>
  </si>
  <si>
    <t>1133896</t>
  </si>
  <si>
    <r>
      <rPr>
        <b/>
        <sz val="10"/>
        <color rgb="FF000000"/>
        <rFont val="Calibri"/>
        <family val="2"/>
      </rPr>
      <t xml:space="preserve">PKS SNOQUALMIE VALLEY FARMLAND
</t>
    </r>
    <r>
      <rPr>
        <sz val="8"/>
        <color rgb="FF000000"/>
        <rFont val="Calibri"/>
        <family val="2"/>
      </rPr>
      <t>STANDALONE</t>
    </r>
  </si>
  <si>
    <t>1133897</t>
  </si>
  <si>
    <r>
      <rPr>
        <b/>
        <sz val="10"/>
        <color rgb="FF000000"/>
        <rFont val="Calibri"/>
        <family val="2"/>
      </rPr>
      <t xml:space="preserve">PKS ERC NE 8TH ST ACQUISITION
</t>
    </r>
    <r>
      <rPr>
        <sz val="8"/>
        <color rgb="FF000000"/>
        <rFont val="Calibri"/>
        <family val="2"/>
      </rPr>
      <t>STANDALONE</t>
    </r>
  </si>
  <si>
    <t>1134312</t>
  </si>
  <si>
    <r>
      <rPr>
        <b/>
        <sz val="10"/>
        <color rgb="FF000000"/>
        <rFont val="Calibri"/>
        <family val="2"/>
      </rPr>
      <t xml:space="preserve">PKS M:MILLION TR-FOREST HEALTH
</t>
    </r>
    <r>
      <rPr>
        <sz val="8"/>
        <color rgb="FF000000"/>
        <rFont val="Calibri"/>
        <family val="2"/>
      </rPr>
      <t>PROGRAMMATIC</t>
    </r>
  </si>
  <si>
    <t>3581 - PARKS CAPITAL</t>
  </si>
  <si>
    <t>3591 KC MARINE CONST</t>
  </si>
  <si>
    <t>1111713</t>
  </si>
  <si>
    <r>
      <rPr>
        <b/>
        <sz val="10"/>
        <color rgb="FF000000"/>
        <rFont val="Calibri"/>
        <family val="2"/>
      </rPr>
      <t xml:space="preserve">MD VESSEL PRESERVATION
</t>
    </r>
    <r>
      <rPr>
        <sz val="8"/>
        <color rgb="FF000000"/>
        <rFont val="Calibri"/>
        <family val="2"/>
      </rPr>
      <t>STANDALONE</t>
    </r>
  </si>
  <si>
    <t>1111720</t>
  </si>
  <si>
    <r>
      <rPr>
        <b/>
        <sz val="10"/>
        <color rgb="FF000000"/>
        <rFont val="Calibri"/>
        <family val="2"/>
      </rPr>
      <t xml:space="preserve">MD MARINE GENERAL CAPITAL
</t>
    </r>
    <r>
      <rPr>
        <sz val="8"/>
        <color rgb="FF000000"/>
        <rFont val="Calibri"/>
        <family val="2"/>
      </rPr>
      <t>ADMIN</t>
    </r>
  </si>
  <si>
    <t>1111725</t>
  </si>
  <si>
    <r>
      <rPr>
        <b/>
        <sz val="10"/>
        <color rgb="FF000000"/>
        <rFont val="Calibri"/>
        <family val="2"/>
      </rPr>
      <t xml:space="preserve">MD VESSEL ACQUISITION
</t>
    </r>
    <r>
      <rPr>
        <sz val="8"/>
        <color rgb="FF000000"/>
        <rFont val="Calibri"/>
        <family val="2"/>
      </rPr>
      <t>STANDALONE</t>
    </r>
  </si>
  <si>
    <t>1111731</t>
  </si>
  <si>
    <r>
      <rPr>
        <b/>
        <sz val="10"/>
        <color rgb="FF000000"/>
        <rFont val="Calibri"/>
        <family val="2"/>
      </rPr>
      <t xml:space="preserve">MD VASHON TERMINAL IMPROVEMTS
</t>
    </r>
    <r>
      <rPr>
        <sz val="8"/>
        <color rgb="FF000000"/>
        <rFont val="Calibri"/>
        <family val="2"/>
      </rPr>
      <t>STANDALONE</t>
    </r>
  </si>
  <si>
    <t>1111735</t>
  </si>
  <si>
    <r>
      <rPr>
        <b/>
        <sz val="10"/>
        <color rgb="FF000000"/>
        <rFont val="Calibri"/>
        <family val="2"/>
      </rPr>
      <t xml:space="preserve">MD MARINE VESSEL LEASES
</t>
    </r>
    <r>
      <rPr>
        <sz val="8"/>
        <color rgb="FF000000"/>
        <rFont val="Calibri"/>
        <family val="2"/>
      </rPr>
      <t>STANDALONE</t>
    </r>
  </si>
  <si>
    <t>1129118</t>
  </si>
  <si>
    <r>
      <rPr>
        <b/>
        <sz val="10"/>
        <color rgb="FF000000"/>
        <rFont val="Calibri"/>
        <family val="2"/>
      </rPr>
      <t xml:space="preserve">MD Grant Contingency
</t>
    </r>
    <r>
      <rPr>
        <sz val="8"/>
        <color rgb="FF000000"/>
        <rFont val="Calibri"/>
        <family val="2"/>
      </rPr>
      <t>ADMIN</t>
    </r>
  </si>
  <si>
    <t>1129120</t>
  </si>
  <si>
    <r>
      <rPr>
        <b/>
        <sz val="10"/>
        <color rgb="FF000000"/>
        <rFont val="Calibri"/>
        <family val="2"/>
      </rPr>
      <t xml:space="preserve">MD Spirit Engine Replacement
</t>
    </r>
    <r>
      <rPr>
        <sz val="8"/>
        <color rgb="FF000000"/>
        <rFont val="Calibri"/>
        <family val="2"/>
      </rPr>
      <t>STANDALONE</t>
    </r>
  </si>
  <si>
    <t>1129121</t>
  </si>
  <si>
    <r>
      <rPr>
        <b/>
        <sz val="10"/>
        <color rgb="FF000000"/>
        <rFont val="Calibri"/>
        <family val="2"/>
      </rPr>
      <t xml:space="preserve">MD W Sea Terminal Replacement
</t>
    </r>
    <r>
      <rPr>
        <sz val="8"/>
        <color rgb="FF000000"/>
        <rFont val="Calibri"/>
        <family val="2"/>
      </rPr>
      <t>STANDALONE</t>
    </r>
  </si>
  <si>
    <t>1129123</t>
  </si>
  <si>
    <r>
      <rPr>
        <b/>
        <sz val="10"/>
        <color rgb="FF000000"/>
        <rFont val="Calibri"/>
        <family val="2"/>
      </rPr>
      <t xml:space="preserve">MD W Seattle Dock Preservation
</t>
    </r>
    <r>
      <rPr>
        <sz val="8"/>
        <color rgb="FF000000"/>
        <rFont val="Calibri"/>
        <family val="2"/>
      </rPr>
      <t>STANDALONE</t>
    </r>
  </si>
  <si>
    <t>1133740</t>
  </si>
  <si>
    <r>
      <rPr>
        <b/>
        <sz val="10"/>
        <color rgb="FF000000"/>
        <rFont val="Calibri"/>
        <family val="2"/>
      </rPr>
      <t xml:space="preserve">MD W Sea Mobility Transit Hub
</t>
    </r>
    <r>
      <rPr>
        <sz val="8"/>
        <color rgb="FF000000"/>
        <rFont val="Calibri"/>
        <family val="2"/>
      </rPr>
      <t>STANDALONE</t>
    </r>
  </si>
  <si>
    <t>3591 - KC MARINE CONST</t>
  </si>
  <si>
    <t>3611 WATER QUALITY CONST-UNRES</t>
  </si>
  <si>
    <t>1037498</t>
  </si>
  <si>
    <r>
      <rPr>
        <b/>
        <sz val="10"/>
        <color rgb="FF000000"/>
        <rFont val="Calibri"/>
        <family val="2"/>
      </rPr>
      <t xml:space="preserve">WTC STRUCTURE SITE IMPROVEMENT
</t>
    </r>
    <r>
      <rPr>
        <sz val="8"/>
        <color rgb="FF000000"/>
        <rFont val="Calibri"/>
        <family val="2"/>
      </rPr>
      <t>PROGRAMMATIC</t>
    </r>
  </si>
  <si>
    <t>1037513</t>
  </si>
  <si>
    <r>
      <rPr>
        <b/>
        <sz val="10"/>
        <color rgb="FF000000"/>
        <rFont val="Calibri"/>
        <family val="2"/>
      </rPr>
      <t xml:space="preserve">WTC BIOSOLIDS TRANSP
</t>
    </r>
    <r>
      <rPr>
        <sz val="8"/>
        <color rgb="FF000000"/>
        <rFont val="Calibri"/>
        <family val="2"/>
      </rPr>
      <t>STANDALONE</t>
    </r>
  </si>
  <si>
    <t>1037543</t>
  </si>
  <si>
    <r>
      <rPr>
        <b/>
        <sz val="10"/>
        <color rgb="FF000000"/>
        <rFont val="Calibri"/>
        <family val="2"/>
      </rPr>
      <t xml:space="preserve">WTC BRIGHTWATER RW PIPELINE
</t>
    </r>
    <r>
      <rPr>
        <sz val="8"/>
        <color rgb="FF000000"/>
        <rFont val="Calibri"/>
        <family val="2"/>
      </rPr>
      <t>STANDALONE</t>
    </r>
  </si>
  <si>
    <t>1037545</t>
  </si>
  <si>
    <r>
      <rPr>
        <b/>
        <sz val="10"/>
        <color rgb="FF000000"/>
        <rFont val="Calibri"/>
        <family val="2"/>
      </rPr>
      <t xml:space="preserve">WTC BELLEVUE INFLNT TRK IMPRV
</t>
    </r>
    <r>
      <rPr>
        <sz val="8"/>
        <color rgb="FF000000"/>
        <rFont val="Calibri"/>
        <family val="2"/>
      </rPr>
      <t>STANDALONE</t>
    </r>
  </si>
  <si>
    <t>1037549</t>
  </si>
  <si>
    <r>
      <rPr>
        <b/>
        <sz val="10"/>
        <color rgb="FF000000"/>
        <rFont val="Calibri"/>
        <family val="2"/>
      </rPr>
      <t xml:space="preserve">WTC CAPITAL PROJECT OVERSIGHT
</t>
    </r>
    <r>
      <rPr>
        <sz val="8"/>
        <color rgb="FF000000"/>
        <rFont val="Calibri"/>
        <family val="2"/>
      </rPr>
      <t>STANDALONE</t>
    </r>
  </si>
  <si>
    <t>1037588</t>
  </si>
  <si>
    <r>
      <rPr>
        <b/>
        <sz val="10"/>
        <color rgb="FF000000"/>
        <rFont val="Calibri"/>
        <family val="2"/>
      </rPr>
      <t xml:space="preserve">WTC POWER REPLACEMENT EQUIP
</t>
    </r>
    <r>
      <rPr>
        <sz val="8"/>
        <color rgb="FF000000"/>
        <rFont val="Calibri"/>
        <family val="2"/>
      </rPr>
      <t>STANDALONE</t>
    </r>
  </si>
  <si>
    <t>1037765</t>
  </si>
  <si>
    <r>
      <rPr>
        <b/>
        <sz val="10"/>
        <color rgb="FF000000"/>
        <rFont val="Calibri"/>
        <family val="2"/>
      </rPr>
      <t xml:space="preserve">WTC WATER QUALITY CAP OUTLAY
</t>
    </r>
    <r>
      <rPr>
        <sz val="8"/>
        <color rgb="FF000000"/>
        <rFont val="Calibri"/>
        <family val="2"/>
      </rPr>
      <t>STANDALONE</t>
    </r>
  </si>
  <si>
    <t>1037767</t>
  </si>
  <si>
    <r>
      <rPr>
        <b/>
        <sz val="10"/>
        <color rgb="FF000000"/>
        <rFont val="Calibri"/>
        <family val="2"/>
      </rPr>
      <t xml:space="preserve">WTC BIOSOLIDS SITE DEVELOPMENT
</t>
    </r>
    <r>
      <rPr>
        <sz val="8"/>
        <color rgb="FF000000"/>
        <rFont val="Calibri"/>
        <family val="2"/>
      </rPr>
      <t>STANDALONE</t>
    </r>
  </si>
  <si>
    <t>1037789</t>
  </si>
  <si>
    <r>
      <rPr>
        <b/>
        <sz val="10"/>
        <color rgb="FF000000"/>
        <rFont val="Calibri"/>
        <family val="2"/>
      </rPr>
      <t xml:space="preserve">WTC CONVEYANCE SYS IMPROVEMENT
</t>
    </r>
    <r>
      <rPr>
        <sz val="8"/>
        <color rgb="FF000000"/>
        <rFont val="Calibri"/>
        <family val="2"/>
      </rPr>
      <t>PROGRAMMATIC</t>
    </r>
  </si>
  <si>
    <t>1037810</t>
  </si>
  <si>
    <r>
      <rPr>
        <b/>
        <sz val="10"/>
        <color rgb="FF000000"/>
        <rFont val="Calibri"/>
        <family val="2"/>
      </rPr>
      <t xml:space="preserve">WTC SEDIMENT MANAGEMENT PLAN
</t>
    </r>
    <r>
      <rPr>
        <sz val="8"/>
        <color rgb="FF000000"/>
        <rFont val="Calibri"/>
        <family val="2"/>
      </rPr>
      <t>STANDALONE</t>
    </r>
  </si>
  <si>
    <t>1038098</t>
  </si>
  <si>
    <r>
      <rPr>
        <b/>
        <sz val="10"/>
        <color rgb="FF000000"/>
        <rFont val="Calibri"/>
        <family val="2"/>
      </rPr>
      <t xml:space="preserve">WTC CSO CONTROL AND IMPRV
</t>
    </r>
    <r>
      <rPr>
        <sz val="8"/>
        <color rgb="FF000000"/>
        <rFont val="Calibri"/>
        <family val="2"/>
      </rPr>
      <t>PROGRAMMATIC</t>
    </r>
  </si>
  <si>
    <t>1038099</t>
  </si>
  <si>
    <r>
      <rPr>
        <b/>
        <sz val="10"/>
        <color rgb="FF000000"/>
        <rFont val="Calibri"/>
        <family val="2"/>
      </rPr>
      <t xml:space="preserve">WTC MITIGATION SITE MAINT MON
</t>
    </r>
    <r>
      <rPr>
        <sz val="8"/>
        <color rgb="FF000000"/>
        <rFont val="Calibri"/>
        <family val="2"/>
      </rPr>
      <t>STANDALONE</t>
    </r>
  </si>
  <si>
    <t>1038122</t>
  </si>
  <si>
    <r>
      <rPr>
        <b/>
        <sz val="10"/>
        <color rgb="FF000000"/>
        <rFont val="Calibri"/>
        <family val="2"/>
      </rPr>
      <t xml:space="preserve">WTC SUNSET HEATH PS FM UPGRADE
</t>
    </r>
    <r>
      <rPr>
        <sz val="8"/>
        <color rgb="FF000000"/>
        <rFont val="Calibri"/>
        <family val="2"/>
      </rPr>
      <t>STANDALONE</t>
    </r>
  </si>
  <si>
    <t>1038128</t>
  </si>
  <si>
    <r>
      <rPr>
        <b/>
        <sz val="10"/>
        <color rgb="FF000000"/>
        <rFont val="Calibri"/>
        <family val="2"/>
      </rPr>
      <t xml:space="preserve">WTC NORTH CREEK PIPELINE
</t>
    </r>
    <r>
      <rPr>
        <sz val="8"/>
        <color rgb="FF000000"/>
        <rFont val="Calibri"/>
        <family val="2"/>
      </rPr>
      <t>STANDALONE</t>
    </r>
  </si>
  <si>
    <t>1038129</t>
  </si>
  <si>
    <r>
      <rPr>
        <b/>
        <sz val="10"/>
        <color rgb="FF000000"/>
        <rFont val="Calibri"/>
        <family val="2"/>
      </rPr>
      <t xml:space="preserve">WTC LOWER DUWAMISH SUPERFUND
</t>
    </r>
    <r>
      <rPr>
        <sz val="8"/>
        <color rgb="FF000000"/>
        <rFont val="Calibri"/>
        <family val="2"/>
      </rPr>
      <t>STANDALONE</t>
    </r>
  </si>
  <si>
    <t>1038220</t>
  </si>
  <si>
    <r>
      <rPr>
        <b/>
        <sz val="10"/>
        <color rgb="FF000000"/>
        <rFont val="Calibri"/>
        <family val="2"/>
      </rPr>
      <t xml:space="preserve">WTC JUANITA BAY PS MODS
</t>
    </r>
    <r>
      <rPr>
        <sz val="8"/>
        <color rgb="FF000000"/>
        <rFont val="Calibri"/>
        <family val="2"/>
      </rPr>
      <t>STANDALONE</t>
    </r>
  </si>
  <si>
    <t>1038223</t>
  </si>
  <si>
    <r>
      <rPr>
        <b/>
        <sz val="10"/>
        <color rgb="FF000000"/>
        <rFont val="Calibri"/>
        <family val="2"/>
      </rPr>
      <t xml:space="preserve">WTC BELLEVUE PS UPGRADE
</t>
    </r>
    <r>
      <rPr>
        <sz val="8"/>
        <color rgb="FF000000"/>
        <rFont val="Calibri"/>
        <family val="2"/>
      </rPr>
      <t>STANDALONE</t>
    </r>
  </si>
  <si>
    <t>1038236</t>
  </si>
  <si>
    <r>
      <rPr>
        <b/>
        <sz val="10"/>
        <color rgb="FF000000"/>
        <rFont val="Calibri"/>
        <family val="2"/>
      </rPr>
      <t xml:space="preserve">WTC RAVENNA CRK SEPARATION
</t>
    </r>
    <r>
      <rPr>
        <sz val="8"/>
        <color rgb="FF000000"/>
        <rFont val="Calibri"/>
        <family val="2"/>
      </rPr>
      <t>STANDALONE</t>
    </r>
  </si>
  <si>
    <t>1038273</t>
  </si>
  <si>
    <r>
      <rPr>
        <b/>
        <sz val="10"/>
        <color rgb="FF000000"/>
        <rFont val="Calibri"/>
        <family val="2"/>
      </rPr>
      <t xml:space="preserve">WTC ODOR CORROSION
</t>
    </r>
    <r>
      <rPr>
        <sz val="8"/>
        <color rgb="FF000000"/>
        <rFont val="Calibri"/>
        <family val="2"/>
      </rPr>
      <t>PROGRAMMATIC</t>
    </r>
  </si>
  <si>
    <t>1038294</t>
  </si>
  <si>
    <r>
      <rPr>
        <b/>
        <sz val="10"/>
        <color rgb="FF000000"/>
        <rFont val="Calibri"/>
        <family val="2"/>
      </rPr>
      <t xml:space="preserve">WTC NOAA NON PROJECT SPEC
</t>
    </r>
    <r>
      <rPr>
        <sz val="8"/>
        <color rgb="FF000000"/>
        <rFont val="Calibri"/>
        <family val="2"/>
      </rPr>
      <t>STANDALONE</t>
    </r>
  </si>
  <si>
    <t>1038295</t>
  </si>
  <si>
    <r>
      <rPr>
        <b/>
        <sz val="10"/>
        <color rgb="FF000000"/>
        <rFont val="Calibri"/>
        <family val="2"/>
      </rPr>
      <t xml:space="preserve">WTC BIOSOLIDS EQUIPMENT
</t>
    </r>
    <r>
      <rPr>
        <sz val="8"/>
        <color rgb="FF000000"/>
        <rFont val="Calibri"/>
        <family val="2"/>
      </rPr>
      <t>STANDALONE</t>
    </r>
  </si>
  <si>
    <t>1038314</t>
  </si>
  <si>
    <r>
      <rPr>
        <b/>
        <sz val="10"/>
        <color rgb="FF000000"/>
        <rFont val="Calibri"/>
        <family val="2"/>
      </rPr>
      <t xml:space="preserve">WTC E DIV SCNDRY TANK COATING
</t>
    </r>
    <r>
      <rPr>
        <sz val="8"/>
        <color rgb="FF000000"/>
        <rFont val="Calibri"/>
        <family val="2"/>
      </rPr>
      <t>STANDALONE</t>
    </r>
  </si>
  <si>
    <t>1038335</t>
  </si>
  <si>
    <r>
      <rPr>
        <b/>
        <sz val="10"/>
        <color rgb="FF000000"/>
        <rFont val="Calibri"/>
        <family val="2"/>
      </rPr>
      <t xml:space="preserve">WTC ELECTRICAL I AND C
</t>
    </r>
    <r>
      <rPr>
        <sz val="8"/>
        <color rgb="FF000000"/>
        <rFont val="Calibri"/>
        <family val="2"/>
      </rPr>
      <t>PROGRAMMATIC</t>
    </r>
  </si>
  <si>
    <t>1038447</t>
  </si>
  <si>
    <r>
      <rPr>
        <b/>
        <sz val="10"/>
        <color rgb="FF000000"/>
        <rFont val="Calibri"/>
        <family val="2"/>
      </rPr>
      <t xml:space="preserve">WTC SP DIGESTER FLOATING LIDS
</t>
    </r>
    <r>
      <rPr>
        <sz val="8"/>
        <color rgb="FF000000"/>
        <rFont val="Calibri"/>
        <family val="2"/>
      </rPr>
      <t>STANDALONE</t>
    </r>
  </si>
  <si>
    <t>1038448</t>
  </si>
  <si>
    <r>
      <rPr>
        <b/>
        <sz val="10"/>
        <color rgb="FF000000"/>
        <rFont val="Calibri"/>
        <family val="2"/>
      </rPr>
      <t xml:space="preserve">WTC MAGNOLIA CSO
</t>
    </r>
    <r>
      <rPr>
        <sz val="8"/>
        <color rgb="FF000000"/>
        <rFont val="Calibri"/>
        <family val="2"/>
      </rPr>
      <t>STANDALONE</t>
    </r>
  </si>
  <si>
    <t>1048049</t>
  </si>
  <si>
    <r>
      <rPr>
        <b/>
        <sz val="10"/>
        <color rgb="FF000000"/>
        <rFont val="Calibri"/>
        <family val="2"/>
      </rPr>
      <t xml:space="preserve">WTC WTD CIP CONTINGENCY FUND
</t>
    </r>
    <r>
      <rPr>
        <sz val="8"/>
        <color rgb="FF000000"/>
        <rFont val="Calibri"/>
        <family val="2"/>
      </rPr>
      <t>STANDALONE</t>
    </r>
  </si>
  <si>
    <t>1048071</t>
  </si>
  <si>
    <r>
      <rPr>
        <b/>
        <sz val="10"/>
        <color rgb="FF000000"/>
        <rFont val="Calibri"/>
        <family val="2"/>
      </rPr>
      <t xml:space="preserve">WTC SP SOLIDS CONTROLS REPL
</t>
    </r>
    <r>
      <rPr>
        <sz val="8"/>
        <color rgb="FF000000"/>
        <rFont val="Calibri"/>
        <family val="2"/>
      </rPr>
      <t>STANDALONE</t>
    </r>
  </si>
  <si>
    <t>1048076</t>
  </si>
  <si>
    <r>
      <rPr>
        <b/>
        <sz val="10"/>
        <color rgb="FF000000"/>
        <rFont val="Calibri"/>
        <family val="2"/>
      </rPr>
      <t xml:space="preserve">WTC CONVEYANCE H2S CORR REHAB
</t>
    </r>
    <r>
      <rPr>
        <sz val="8"/>
        <color rgb="FF000000"/>
        <rFont val="Calibri"/>
        <family val="2"/>
      </rPr>
      <t>PROGRAMMATIC</t>
    </r>
  </si>
  <si>
    <t>1048077</t>
  </si>
  <si>
    <r>
      <rPr>
        <b/>
        <sz val="10"/>
        <color rgb="FF000000"/>
        <rFont val="Calibri"/>
        <family val="2"/>
      </rPr>
      <t xml:space="preserve">WTC ENVIR LAB ENERGY IMPROVMNT
</t>
    </r>
    <r>
      <rPr>
        <sz val="8"/>
        <color rgb="FF000000"/>
        <rFont val="Calibri"/>
        <family val="2"/>
      </rPr>
      <t>STANDALONE</t>
    </r>
  </si>
  <si>
    <t>1113189</t>
  </si>
  <si>
    <r>
      <rPr>
        <b/>
        <sz val="10"/>
        <color rgb="FF000000"/>
        <rFont val="Calibri"/>
        <family val="2"/>
      </rPr>
      <t xml:space="preserve">WTC PROCESS REPLACEMENT IMPROV
</t>
    </r>
    <r>
      <rPr>
        <sz val="8"/>
        <color rgb="FF000000"/>
        <rFont val="Calibri"/>
        <family val="2"/>
      </rPr>
      <t>PROGRAMMATIC</t>
    </r>
  </si>
  <si>
    <t>1113196</t>
  </si>
  <si>
    <r>
      <rPr>
        <b/>
        <sz val="10"/>
        <color rgb="FF000000"/>
        <rFont val="Calibri"/>
        <family val="2"/>
      </rPr>
      <t xml:space="preserve">WTC MECHANICAL UPGRADE AND REP
</t>
    </r>
    <r>
      <rPr>
        <sz val="8"/>
        <color rgb="FF000000"/>
        <rFont val="Calibri"/>
        <family val="2"/>
      </rPr>
      <t>PROGRAMMATIC</t>
    </r>
  </si>
  <si>
    <t>1113247</t>
  </si>
  <si>
    <r>
      <rPr>
        <b/>
        <sz val="10"/>
        <color rgb="FF000000"/>
        <rFont val="Calibri"/>
        <family val="2"/>
      </rPr>
      <t xml:space="preserve">WTC PIPELINE REPLACEMENT
</t>
    </r>
    <r>
      <rPr>
        <sz val="8"/>
        <color rgb="FF000000"/>
        <rFont val="Calibri"/>
        <family val="2"/>
      </rPr>
      <t>PROGRAMMATIC</t>
    </r>
  </si>
  <si>
    <t>1113334</t>
  </si>
  <si>
    <r>
      <rPr>
        <b/>
        <sz val="10"/>
        <color rgb="FF000000"/>
        <rFont val="Calibri"/>
        <family val="2"/>
      </rPr>
      <t xml:space="preserve">WTC COMP PLANNING REPORTING
</t>
    </r>
    <r>
      <rPr>
        <sz val="8"/>
        <color rgb="FF000000"/>
        <rFont val="Calibri"/>
        <family val="2"/>
      </rPr>
      <t>PROGRAMMATIC</t>
    </r>
  </si>
  <si>
    <t>1113351</t>
  </si>
  <si>
    <r>
      <rPr>
        <b/>
        <sz val="10"/>
        <color rgb="FF000000"/>
        <rFont val="Calibri"/>
        <family val="2"/>
      </rPr>
      <t xml:space="preserve">WTC LAB ASSET MGMT PROGRAM
</t>
    </r>
    <r>
      <rPr>
        <sz val="8"/>
        <color rgb="FF000000"/>
        <rFont val="Calibri"/>
        <family val="2"/>
      </rPr>
      <t>STANDALONE</t>
    </r>
  </si>
  <si>
    <t>1114382</t>
  </si>
  <si>
    <r>
      <rPr>
        <b/>
        <sz val="10"/>
        <color rgb="FF000000"/>
        <rFont val="Calibri"/>
        <family val="2"/>
      </rPr>
      <t xml:space="preserve">WTC N CREEK INTERCEPTOR
</t>
    </r>
    <r>
      <rPr>
        <sz val="8"/>
        <color rgb="FF000000"/>
        <rFont val="Calibri"/>
        <family val="2"/>
      </rPr>
      <t>STANDALONE</t>
    </r>
  </si>
  <si>
    <t>1114383</t>
  </si>
  <si>
    <r>
      <rPr>
        <b/>
        <sz val="10"/>
        <color rgb="FF000000"/>
        <rFont val="Calibri"/>
        <family val="2"/>
      </rPr>
      <t xml:space="preserve">WTC RECLAIM H2O PLAN &amp; INFSTRC
</t>
    </r>
    <r>
      <rPr>
        <sz val="8"/>
        <color rgb="FF000000"/>
        <rFont val="Calibri"/>
        <family val="2"/>
      </rPr>
      <t>STANDALONE</t>
    </r>
  </si>
  <si>
    <t>1116796</t>
  </si>
  <si>
    <r>
      <rPr>
        <b/>
        <sz val="10"/>
        <color rgb="FF000000"/>
        <rFont val="Calibri"/>
        <family val="2"/>
      </rPr>
      <t xml:space="preserve">WTC SP RECLAIMED H2O FAC MODS
</t>
    </r>
    <r>
      <rPr>
        <sz val="8"/>
        <color rgb="FF000000"/>
        <rFont val="Calibri"/>
        <family val="2"/>
      </rPr>
      <t>STANDALONE</t>
    </r>
  </si>
  <si>
    <t>1116797</t>
  </si>
  <si>
    <r>
      <rPr>
        <b/>
        <sz val="10"/>
        <color rgb="FF000000"/>
        <rFont val="Calibri"/>
        <family val="2"/>
      </rPr>
      <t xml:space="preserve">WTC JAM/ARC BLDG REPLACEMENT
</t>
    </r>
    <r>
      <rPr>
        <sz val="8"/>
        <color rgb="FF000000"/>
        <rFont val="Calibri"/>
        <family val="2"/>
      </rPr>
      <t>STANDALONE</t>
    </r>
  </si>
  <si>
    <t>1116800</t>
  </si>
  <si>
    <r>
      <rPr>
        <b/>
        <sz val="10"/>
        <color rgb="FF000000"/>
        <rFont val="Calibri"/>
        <family val="2"/>
      </rPr>
      <t xml:space="preserve">WTC N MERCER ENATAI INT PAR
</t>
    </r>
    <r>
      <rPr>
        <sz val="8"/>
        <color rgb="FF000000"/>
        <rFont val="Calibri"/>
        <family val="2"/>
      </rPr>
      <t>STANDALONE</t>
    </r>
  </si>
  <si>
    <t>1116801</t>
  </si>
  <si>
    <r>
      <rPr>
        <b/>
        <sz val="10"/>
        <color rgb="FF000000"/>
        <rFont val="Calibri"/>
        <family val="2"/>
      </rPr>
      <t xml:space="preserve">WTC LK HILLS&amp;NW LK SAM INTCPT
</t>
    </r>
    <r>
      <rPr>
        <sz val="8"/>
        <color rgb="FF000000"/>
        <rFont val="Calibri"/>
        <family val="2"/>
      </rPr>
      <t>STANDALONE</t>
    </r>
  </si>
  <si>
    <t>1121404</t>
  </si>
  <si>
    <r>
      <rPr>
        <b/>
        <sz val="10"/>
        <color rgb="FF000000"/>
        <rFont val="Calibri"/>
        <family val="2"/>
      </rPr>
      <t xml:space="preserve">WTC SP RSP MEDIUM VOLT SG REPL
</t>
    </r>
    <r>
      <rPr>
        <sz val="8"/>
        <color rgb="FF000000"/>
        <rFont val="Calibri"/>
        <family val="2"/>
      </rPr>
      <t>STANDALONE</t>
    </r>
  </si>
  <si>
    <t>1121406</t>
  </si>
  <si>
    <r>
      <rPr>
        <b/>
        <sz val="10"/>
        <color rgb="FF000000"/>
        <rFont val="Calibri"/>
        <family val="2"/>
      </rPr>
      <t xml:space="preserve">WTC ESI SECT 4 LINING
</t>
    </r>
    <r>
      <rPr>
        <sz val="8"/>
        <color rgb="FF000000"/>
        <rFont val="Calibri"/>
        <family val="2"/>
      </rPr>
      <t>STANDALONE</t>
    </r>
  </si>
  <si>
    <t>1121407</t>
  </si>
  <si>
    <r>
      <rPr>
        <b/>
        <sz val="10"/>
        <color rgb="FF000000"/>
        <rFont val="Calibri"/>
        <family val="2"/>
      </rPr>
      <t xml:space="preserve">WTC NORTH BCH PS FM CAP IMPROV
</t>
    </r>
    <r>
      <rPr>
        <sz val="8"/>
        <color rgb="FF000000"/>
        <rFont val="Calibri"/>
        <family val="2"/>
      </rPr>
      <t>STANDALONE</t>
    </r>
  </si>
  <si>
    <t>1121408</t>
  </si>
  <si>
    <r>
      <rPr>
        <b/>
        <sz val="10"/>
        <color rgb="FF000000"/>
        <rFont val="Calibri"/>
        <family val="2"/>
      </rPr>
      <t xml:space="preserve">WTC NCRK INTCPTR OVRFLW CONTRL
</t>
    </r>
    <r>
      <rPr>
        <sz val="8"/>
        <color rgb="FF000000"/>
        <rFont val="Calibri"/>
        <family val="2"/>
      </rPr>
      <t>STANDALONE</t>
    </r>
  </si>
  <si>
    <t>1123517</t>
  </si>
  <si>
    <r>
      <rPr>
        <b/>
        <sz val="10"/>
        <color rgb="FF000000"/>
        <rFont val="Calibri"/>
        <family val="2"/>
      </rPr>
      <t xml:space="preserve">WTC E FLEET MAINT FAC REPLCMNT
</t>
    </r>
    <r>
      <rPr>
        <sz val="8"/>
        <color rgb="FF000000"/>
        <rFont val="Calibri"/>
        <family val="2"/>
      </rPr>
      <t>STANDALONE</t>
    </r>
  </si>
  <si>
    <t>1123624</t>
  </si>
  <si>
    <r>
      <rPr>
        <b/>
        <sz val="10"/>
        <color rgb="FF000000"/>
        <rFont val="Calibri"/>
        <family val="2"/>
      </rPr>
      <t xml:space="preserve">WTC COAL CRK SIPHON TRUNK PARA
</t>
    </r>
    <r>
      <rPr>
        <sz val="8"/>
        <color rgb="FF000000"/>
        <rFont val="Calibri"/>
        <family val="2"/>
      </rPr>
      <t>STANDALONE</t>
    </r>
  </si>
  <si>
    <t>1123626</t>
  </si>
  <si>
    <r>
      <rPr>
        <b/>
        <sz val="10"/>
        <color rgb="FF000000"/>
        <rFont val="Calibri"/>
        <family val="2"/>
      </rPr>
      <t xml:space="preserve">WTC SP BIOGAS HEAT SYS IMPROVE
</t>
    </r>
    <r>
      <rPr>
        <sz val="8"/>
        <color rgb="FF000000"/>
        <rFont val="Calibri"/>
        <family val="2"/>
      </rPr>
      <t>STANDALONE</t>
    </r>
  </si>
  <si>
    <t>1123627</t>
  </si>
  <si>
    <r>
      <rPr>
        <b/>
        <sz val="10"/>
        <color rgb="FF000000"/>
        <rFont val="Calibri"/>
        <family val="2"/>
      </rPr>
      <t xml:space="preserve">WTC WP 2ND MIX LIQ BLOWER REPL
</t>
    </r>
    <r>
      <rPr>
        <sz val="8"/>
        <color rgb="FF000000"/>
        <rFont val="Calibri"/>
        <family val="2"/>
      </rPr>
      <t>STANDALONE</t>
    </r>
  </si>
  <si>
    <t>1123630</t>
  </si>
  <si>
    <r>
      <rPr>
        <b/>
        <sz val="10"/>
        <color rgb="FF000000"/>
        <rFont val="Calibri"/>
        <family val="2"/>
      </rPr>
      <t xml:space="preserve">WTC ESI SECT 2 REHAB PHASE II
</t>
    </r>
    <r>
      <rPr>
        <sz val="8"/>
        <color rgb="FF000000"/>
        <rFont val="Calibri"/>
        <family val="2"/>
      </rPr>
      <t>STANDALONE</t>
    </r>
  </si>
  <si>
    <t>1127126</t>
  </si>
  <si>
    <r>
      <rPr>
        <b/>
        <sz val="10"/>
        <color rgb="FF000000"/>
        <rFont val="Calibri"/>
        <family val="2"/>
      </rPr>
      <t xml:space="preserve">WTC JOINT SHIP CANAL CSO
</t>
    </r>
    <r>
      <rPr>
        <sz val="8"/>
        <color rgb="FF000000"/>
        <rFont val="Calibri"/>
        <family val="2"/>
      </rPr>
      <t>STANDALONE</t>
    </r>
  </si>
  <si>
    <t>1127489</t>
  </si>
  <si>
    <r>
      <rPr>
        <b/>
        <sz val="10"/>
        <color rgb="FF000000"/>
        <rFont val="Calibri"/>
        <family val="2"/>
      </rPr>
      <t xml:space="preserve">WTC PRIMARY SED ROOF STRUCTURE
</t>
    </r>
    <r>
      <rPr>
        <sz val="8"/>
        <color rgb="FF000000"/>
        <rFont val="Calibri"/>
        <family val="2"/>
      </rPr>
      <t>STANDALONE</t>
    </r>
  </si>
  <si>
    <t>1128354</t>
  </si>
  <si>
    <r>
      <rPr>
        <b/>
        <sz val="10"/>
        <color rgb="FF000000"/>
        <rFont val="Calibri"/>
        <family val="2"/>
      </rPr>
      <t xml:space="preserve">WTC INTERBAY FORCE MAIN &amp; ODOR
</t>
    </r>
    <r>
      <rPr>
        <sz val="8"/>
        <color rgb="FF000000"/>
        <rFont val="Calibri"/>
        <family val="2"/>
      </rPr>
      <t>STANDALONE</t>
    </r>
  </si>
  <si>
    <t>1129526</t>
  </si>
  <si>
    <r>
      <rPr>
        <b/>
        <sz val="10"/>
        <color rgb="FF000000"/>
        <rFont val="Calibri"/>
        <family val="2"/>
      </rPr>
      <t xml:space="preserve">WTC WP LSG PIPING REPLACEMENT
</t>
    </r>
    <r>
      <rPr>
        <sz val="8"/>
        <color rgb="FF000000"/>
        <rFont val="Calibri"/>
        <family val="2"/>
      </rPr>
      <t>STANDALONE</t>
    </r>
  </si>
  <si>
    <t>1129528</t>
  </si>
  <si>
    <r>
      <rPr>
        <b/>
        <sz val="10"/>
        <color rgb="FF000000"/>
        <rFont val="Calibri"/>
        <family val="2"/>
      </rPr>
      <t xml:space="preserve">WTC OFFSITE REPLACE SMALL GENS
</t>
    </r>
    <r>
      <rPr>
        <sz val="8"/>
        <color rgb="FF000000"/>
        <rFont val="Calibri"/>
        <family val="2"/>
      </rPr>
      <t>STANDALONE</t>
    </r>
  </si>
  <si>
    <t>1129531</t>
  </si>
  <si>
    <r>
      <rPr>
        <b/>
        <sz val="10"/>
        <color rgb="FF000000"/>
        <rFont val="Calibri"/>
        <family val="2"/>
      </rPr>
      <t xml:space="preserve">WTC SP C2/C3 PIPE REPLACEMENT
</t>
    </r>
    <r>
      <rPr>
        <sz val="8"/>
        <color rgb="FF000000"/>
        <rFont val="Calibri"/>
        <family val="2"/>
      </rPr>
      <t>STANDALONE</t>
    </r>
  </si>
  <si>
    <t>1129532</t>
  </si>
  <si>
    <r>
      <rPr>
        <b/>
        <sz val="10"/>
        <color rgb="FF000000"/>
        <rFont val="Calibri"/>
        <family val="2"/>
      </rPr>
      <t xml:space="preserve">WTC BW OPTIMIZE AERATION BASIN
</t>
    </r>
    <r>
      <rPr>
        <sz val="8"/>
        <color rgb="FF000000"/>
        <rFont val="Calibri"/>
        <family val="2"/>
      </rPr>
      <t>STANDALONE</t>
    </r>
  </si>
  <si>
    <t>1129533</t>
  </si>
  <si>
    <r>
      <rPr>
        <b/>
        <sz val="10"/>
        <color rgb="FF000000"/>
        <rFont val="Calibri"/>
        <family val="2"/>
      </rPr>
      <t xml:space="preserve">WTC CHELAN AVE CSO
</t>
    </r>
    <r>
      <rPr>
        <sz val="8"/>
        <color rgb="FF000000"/>
        <rFont val="Calibri"/>
        <family val="2"/>
      </rPr>
      <t>STANDALONE</t>
    </r>
  </si>
  <si>
    <t>1129535</t>
  </si>
  <si>
    <r>
      <rPr>
        <b/>
        <sz val="10"/>
        <color rgb="FF000000"/>
        <rFont val="Calibri"/>
        <family val="2"/>
      </rPr>
      <t xml:space="preserve">WTC THTN CK TRK REP REALGN
</t>
    </r>
    <r>
      <rPr>
        <sz val="8"/>
        <color rgb="FF000000"/>
        <rFont val="Calibri"/>
        <family val="2"/>
      </rPr>
      <t>STANDALONE</t>
    </r>
  </si>
  <si>
    <t>1129536</t>
  </si>
  <si>
    <r>
      <rPr>
        <b/>
        <sz val="10"/>
        <color rgb="FF000000"/>
        <rFont val="Calibri"/>
        <family val="2"/>
      </rPr>
      <t xml:space="preserve">WTC CAPITAL PROJECT FORMULATE
</t>
    </r>
    <r>
      <rPr>
        <sz val="8"/>
        <color rgb="FF000000"/>
        <rFont val="Calibri"/>
        <family val="2"/>
      </rPr>
      <t>STANDALONE</t>
    </r>
  </si>
  <si>
    <t>1129537</t>
  </si>
  <si>
    <r>
      <rPr>
        <b/>
        <sz val="10"/>
        <color rgb="FF000000"/>
        <rFont val="Calibri"/>
        <family val="2"/>
      </rPr>
      <t xml:space="preserve">WTC H2S CORR REHAB 2020-2021
</t>
    </r>
    <r>
      <rPr>
        <sz val="8"/>
        <color rgb="FF000000"/>
        <rFont val="Calibri"/>
        <family val="2"/>
      </rPr>
      <t>STANDALONE</t>
    </r>
  </si>
  <si>
    <t>1129538</t>
  </si>
  <si>
    <r>
      <rPr>
        <b/>
        <sz val="10"/>
        <color rgb="FF000000"/>
        <rFont val="Calibri"/>
        <family val="2"/>
      </rPr>
      <t xml:space="preserve">WTC TECH ASSESS &amp; INNOVATION
</t>
    </r>
    <r>
      <rPr>
        <sz val="8"/>
        <color rgb="FF000000"/>
        <rFont val="Calibri"/>
        <family val="2"/>
      </rPr>
      <t>STANDALONE</t>
    </r>
  </si>
  <si>
    <t>1134063</t>
  </si>
  <si>
    <r>
      <rPr>
        <b/>
        <sz val="10"/>
        <color rgb="FF000000"/>
        <rFont val="Calibri"/>
        <family val="2"/>
      </rPr>
      <t xml:space="preserve">WTC WP POWER MON UPGD
</t>
    </r>
    <r>
      <rPr>
        <sz val="8"/>
        <color rgb="FF000000"/>
        <rFont val="Calibri"/>
        <family val="2"/>
      </rPr>
      <t>STANDALONE</t>
    </r>
  </si>
  <si>
    <t>1134064</t>
  </si>
  <si>
    <r>
      <rPr>
        <b/>
        <sz val="10"/>
        <color rgb="FF000000"/>
        <rFont val="Calibri"/>
        <family val="2"/>
      </rPr>
      <t xml:space="preserve">WTC WP ADM/OPS CTR SEIS UPGD
</t>
    </r>
    <r>
      <rPr>
        <sz val="8"/>
        <color rgb="FF000000"/>
        <rFont val="Calibri"/>
        <family val="2"/>
      </rPr>
      <t>STANDALONE</t>
    </r>
  </si>
  <si>
    <t>1134065</t>
  </si>
  <si>
    <r>
      <rPr>
        <b/>
        <sz val="10"/>
        <color rgb="FF000000"/>
        <rFont val="Calibri"/>
        <family val="2"/>
      </rPr>
      <t xml:space="preserve">WTC SP IPS SEISMIC UPGD
</t>
    </r>
    <r>
      <rPr>
        <sz val="8"/>
        <color rgb="FF000000"/>
        <rFont val="Calibri"/>
        <family val="2"/>
      </rPr>
      <t>STANDALONE</t>
    </r>
  </si>
  <si>
    <t>1134066</t>
  </si>
  <si>
    <r>
      <rPr>
        <b/>
        <sz val="10"/>
        <color rgb="FF000000"/>
        <rFont val="Calibri"/>
        <family val="2"/>
      </rPr>
      <t xml:space="preserve">WTC COMP SYSTEM PLAN
</t>
    </r>
    <r>
      <rPr>
        <sz val="8"/>
        <color rgb="FF000000"/>
        <rFont val="Calibri"/>
        <family val="2"/>
      </rPr>
      <t>STANDALONE</t>
    </r>
  </si>
  <si>
    <t>1134067</t>
  </si>
  <si>
    <r>
      <rPr>
        <b/>
        <sz val="10"/>
        <color rgb="FF000000"/>
        <rFont val="Calibri"/>
        <family val="2"/>
      </rPr>
      <t xml:space="preserve">WTC ELLIOT W CSO COMP
</t>
    </r>
    <r>
      <rPr>
        <sz val="8"/>
        <color rgb="FF000000"/>
        <rFont val="Calibri"/>
        <family val="2"/>
      </rPr>
      <t>STANDALONE</t>
    </r>
  </si>
  <si>
    <t>1134068</t>
  </si>
  <si>
    <r>
      <rPr>
        <b/>
        <sz val="10"/>
        <color rgb="FF000000"/>
        <rFont val="Calibri"/>
        <family val="2"/>
      </rPr>
      <t xml:space="preserve">WTC ALKI PERM GENERATOR
</t>
    </r>
    <r>
      <rPr>
        <sz val="8"/>
        <color rgb="FF000000"/>
        <rFont val="Calibri"/>
        <family val="2"/>
      </rPr>
      <t>STANDALONE</t>
    </r>
  </si>
  <si>
    <t>1134069</t>
  </si>
  <si>
    <r>
      <rPr>
        <b/>
        <sz val="10"/>
        <color rgb="FF000000"/>
        <rFont val="Calibri"/>
        <family val="2"/>
      </rPr>
      <t xml:space="preserve">WTC WP RSP REPLACEMENT
</t>
    </r>
    <r>
      <rPr>
        <sz val="8"/>
        <color rgb="FF000000"/>
        <rFont val="Calibri"/>
        <family val="2"/>
      </rPr>
      <t>STANDALONE</t>
    </r>
  </si>
  <si>
    <t>1134070</t>
  </si>
  <si>
    <r>
      <rPr>
        <b/>
        <sz val="10"/>
        <color rgb="FF000000"/>
        <rFont val="Calibri"/>
        <family val="2"/>
      </rPr>
      <t xml:space="preserve">WTC CMMS UPGRADE
</t>
    </r>
    <r>
      <rPr>
        <sz val="8"/>
        <color rgb="FF000000"/>
        <rFont val="Calibri"/>
        <family val="2"/>
      </rPr>
      <t>STANDALONE</t>
    </r>
  </si>
  <si>
    <t>1134071</t>
  </si>
  <si>
    <r>
      <rPr>
        <b/>
        <sz val="10"/>
        <color rgb="FF000000"/>
        <rFont val="Calibri"/>
        <family val="2"/>
      </rPr>
      <t xml:space="preserve">WTC OVATION CONT SYS UPGD
</t>
    </r>
    <r>
      <rPr>
        <sz val="8"/>
        <color rgb="FF000000"/>
        <rFont val="Calibri"/>
        <family val="2"/>
      </rPr>
      <t>STANDALONE</t>
    </r>
  </si>
  <si>
    <t>1134072</t>
  </si>
  <si>
    <r>
      <rPr>
        <b/>
        <sz val="10"/>
        <color rgb="FF000000"/>
        <rFont val="Calibri"/>
        <family val="2"/>
      </rPr>
      <t xml:space="preserve">WTC PASS WEIR FOR EMG BYPASS
</t>
    </r>
    <r>
      <rPr>
        <sz val="8"/>
        <color rgb="FF000000"/>
        <rFont val="Calibri"/>
        <family val="2"/>
      </rPr>
      <t>STANDALONE</t>
    </r>
  </si>
  <si>
    <t>1134073</t>
  </si>
  <si>
    <r>
      <rPr>
        <b/>
        <sz val="10"/>
        <color rgb="FF000000"/>
        <rFont val="Calibri"/>
        <family val="2"/>
      </rPr>
      <t xml:space="preserve">WTC VFD REPLACEMENT
</t>
    </r>
    <r>
      <rPr>
        <sz val="8"/>
        <color rgb="FF000000"/>
        <rFont val="Calibri"/>
        <family val="2"/>
      </rPr>
      <t>STANDALONE</t>
    </r>
  </si>
  <si>
    <t>1134074</t>
  </si>
  <si>
    <r>
      <rPr>
        <b/>
        <sz val="10"/>
        <color rgb="FF000000"/>
        <rFont val="Calibri"/>
        <family val="2"/>
      </rPr>
      <t xml:space="preserve">WTC BW RW STORAGE
</t>
    </r>
    <r>
      <rPr>
        <sz val="8"/>
        <color rgb="FF000000"/>
        <rFont val="Calibri"/>
        <family val="2"/>
      </rPr>
      <t>STANDALONE</t>
    </r>
  </si>
  <si>
    <t>1134075</t>
  </si>
  <si>
    <r>
      <rPr>
        <b/>
        <sz val="10"/>
        <color rgb="FF000000"/>
        <rFont val="Calibri"/>
        <family val="2"/>
      </rPr>
      <t xml:space="preserve">WTC LK HILLS INT A REFURB
</t>
    </r>
    <r>
      <rPr>
        <sz val="8"/>
        <color rgb="FF000000"/>
        <rFont val="Calibri"/>
        <family val="2"/>
      </rPr>
      <t>STANDALONE</t>
    </r>
  </si>
  <si>
    <t>1134076</t>
  </si>
  <si>
    <r>
      <rPr>
        <b/>
        <sz val="10"/>
        <color rgb="FF000000"/>
        <rFont val="Calibri"/>
        <family val="2"/>
      </rPr>
      <t xml:space="preserve">WTC ENV LAB LIMS UPGD
</t>
    </r>
    <r>
      <rPr>
        <sz val="8"/>
        <color rgb="FF000000"/>
        <rFont val="Calibri"/>
        <family val="2"/>
      </rPr>
      <t>STANDALONE</t>
    </r>
  </si>
  <si>
    <t>1134301</t>
  </si>
  <si>
    <r>
      <rPr>
        <b/>
        <sz val="10"/>
        <color rgb="FF000000"/>
        <rFont val="Calibri"/>
        <family val="2"/>
      </rPr>
      <t xml:space="preserve">WTC PIMS REPLACEMENT
</t>
    </r>
    <r>
      <rPr>
        <sz val="8"/>
        <color rgb="FF000000"/>
        <rFont val="Calibri"/>
        <family val="2"/>
      </rPr>
      <t>STANDALONE</t>
    </r>
  </si>
  <si>
    <t>1134349</t>
  </si>
  <si>
    <r>
      <rPr>
        <b/>
        <sz val="10"/>
        <color rgb="FF000000"/>
        <rFont val="Calibri"/>
        <family val="2"/>
      </rPr>
      <t xml:space="preserve">WTC FALL CITY WASTE MANAGE SYS
</t>
    </r>
    <r>
      <rPr>
        <sz val="8"/>
        <color rgb="FF000000"/>
        <rFont val="Calibri"/>
        <family val="2"/>
      </rPr>
      <t>STANDALONE</t>
    </r>
  </si>
  <si>
    <t>1134816</t>
  </si>
  <si>
    <r>
      <rPr>
        <b/>
        <sz val="10"/>
        <color rgb="FF000000"/>
        <rFont val="Calibri"/>
        <family val="2"/>
      </rPr>
      <t xml:space="preserve">WTC SPU JOINT 3RD AVE TUNNEL
</t>
    </r>
    <r>
      <rPr>
        <sz val="8"/>
        <color rgb="FF000000"/>
        <rFont val="Calibri"/>
        <family val="2"/>
      </rPr>
      <t>STANDALONE</t>
    </r>
  </si>
  <si>
    <t>1135013</t>
  </si>
  <si>
    <r>
      <rPr>
        <b/>
        <sz val="10"/>
        <color rgb="FF000000"/>
        <rFont val="Calibri"/>
        <family val="2"/>
      </rPr>
      <t xml:space="preserve">WTC WATER QUALITY IMPRV ALTERN
</t>
    </r>
    <r>
      <rPr>
        <sz val="8"/>
        <color rgb="FF000000"/>
        <rFont val="Calibri"/>
        <family val="2"/>
      </rPr>
      <t>WATER QUALITY IMPRV ALTERN</t>
    </r>
  </si>
  <si>
    <t>3611 - WATER QUALITY CONST-UNRES</t>
  </si>
  <si>
    <t>3612 WTD INTERNALLY FINANCED PROJECTS</t>
  </si>
  <si>
    <t>1134077</t>
  </si>
  <si>
    <r>
      <rPr>
        <b/>
        <sz val="10"/>
        <color rgb="FF000000"/>
        <rFont val="Calibri"/>
        <family val="2"/>
      </rPr>
      <t xml:space="preserve">WTC WP BIOGAS OPT
</t>
    </r>
    <r>
      <rPr>
        <sz val="8"/>
        <color rgb="FF000000"/>
        <rFont val="Calibri"/>
        <family val="2"/>
      </rPr>
      <t>STANDALONE</t>
    </r>
  </si>
  <si>
    <t>1134078</t>
  </si>
  <si>
    <r>
      <rPr>
        <b/>
        <sz val="10"/>
        <color rgb="FF000000"/>
        <rFont val="Calibri"/>
        <family val="2"/>
      </rPr>
      <t xml:space="preserve">WTC BW MBR LEAP UPGD
</t>
    </r>
    <r>
      <rPr>
        <sz val="8"/>
        <color rgb="FF000000"/>
        <rFont val="Calibri"/>
        <family val="2"/>
      </rPr>
      <t>STANDALONE</t>
    </r>
  </si>
  <si>
    <t>3612 - WTD INTERNALLY FINANCED PROJECTS</t>
  </si>
  <si>
    <t>3641 PUBLIC TRANS CONST-UNREST</t>
  </si>
  <si>
    <t>1027519</t>
  </si>
  <si>
    <r>
      <rPr>
        <b/>
        <sz val="10"/>
        <color rgb="FF000000"/>
        <rFont val="Calibri"/>
        <family val="2"/>
      </rPr>
      <t xml:space="preserve">TD ON BOARD SYSTEMS
</t>
    </r>
    <r>
      <rPr>
        <sz val="8"/>
        <color rgb="FF000000"/>
        <rFont val="Calibri"/>
        <family val="2"/>
      </rPr>
      <t>STANDALONE</t>
    </r>
  </si>
  <si>
    <t>1028620</t>
  </si>
  <si>
    <r>
      <rPr>
        <b/>
        <sz val="10"/>
        <color rgb="FF000000"/>
        <rFont val="Calibri"/>
        <family val="2"/>
      </rPr>
      <t xml:space="preserve">TDC TRANSIT ORIENTED DEVELOP
</t>
    </r>
    <r>
      <rPr>
        <sz val="8"/>
        <color rgb="FF000000"/>
        <rFont val="Calibri"/>
        <family val="2"/>
      </rPr>
      <t>PROGRAMMATIC</t>
    </r>
  </si>
  <si>
    <t>1028624</t>
  </si>
  <si>
    <r>
      <rPr>
        <b/>
        <sz val="10"/>
        <color rgb="FF000000"/>
        <rFont val="Calibri"/>
        <family val="2"/>
      </rPr>
      <t xml:space="preserve">TDC TOD CONVENTION PLACE
</t>
    </r>
    <r>
      <rPr>
        <sz val="8"/>
        <color rgb="FF000000"/>
        <rFont val="Calibri"/>
        <family val="2"/>
      </rPr>
      <t>PROGRAMMATIC</t>
    </r>
  </si>
  <si>
    <t>1028625</t>
  </si>
  <si>
    <r>
      <rPr>
        <b/>
        <sz val="10"/>
        <color rgb="FF000000"/>
        <rFont val="Calibri"/>
        <family val="2"/>
      </rPr>
      <t xml:space="preserve">TD TUNNEL MODS ENHANCEMENTS
</t>
    </r>
    <r>
      <rPr>
        <sz val="8"/>
        <color rgb="FF000000"/>
        <rFont val="Calibri"/>
        <family val="2"/>
      </rPr>
      <t>PROGRAMMATIC</t>
    </r>
  </si>
  <si>
    <t>1028629</t>
  </si>
  <si>
    <r>
      <rPr>
        <b/>
        <sz val="10"/>
        <color rgb="FF000000"/>
        <rFont val="Calibri"/>
        <family val="2"/>
      </rPr>
      <t xml:space="preserve">TD REAL TIME SYS INVESTMENTS
</t>
    </r>
    <r>
      <rPr>
        <sz val="8"/>
        <color rgb="FF000000"/>
        <rFont val="Calibri"/>
        <family val="2"/>
      </rPr>
      <t>PROGRAMMATIC</t>
    </r>
  </si>
  <si>
    <t>1028644</t>
  </si>
  <si>
    <r>
      <rPr>
        <b/>
        <sz val="10"/>
        <color rgb="FF000000"/>
        <rFont val="Calibri"/>
        <family val="2"/>
      </rPr>
      <t xml:space="preserve">TDC MDT REPLACEMENT
</t>
    </r>
    <r>
      <rPr>
        <sz val="8"/>
        <color rgb="FF000000"/>
        <rFont val="Calibri"/>
        <family val="2"/>
      </rPr>
      <t>STANDALONE</t>
    </r>
  </si>
  <si>
    <t>1028681</t>
  </si>
  <si>
    <r>
      <rPr>
        <b/>
        <sz val="10"/>
        <color rgb="FF000000"/>
        <rFont val="Calibri"/>
        <family val="2"/>
      </rPr>
      <t xml:space="preserve">TDC BUS ZONE IMP SHELTERS
</t>
    </r>
    <r>
      <rPr>
        <sz val="8"/>
        <color rgb="FF000000"/>
        <rFont val="Calibri"/>
        <family val="2"/>
      </rPr>
      <t>PROGRAMMATIC</t>
    </r>
  </si>
  <si>
    <t>1028715</t>
  </si>
  <si>
    <r>
      <rPr>
        <b/>
        <sz val="10"/>
        <color rgb="FF000000"/>
        <rFont val="Calibri"/>
        <family val="2"/>
      </rPr>
      <t xml:space="preserve">TD DUCT RELOCATION
</t>
    </r>
    <r>
      <rPr>
        <sz val="8"/>
        <color rgb="FF000000"/>
        <rFont val="Calibri"/>
        <family val="2"/>
      </rPr>
      <t>PROGRAMMATIC</t>
    </r>
  </si>
  <si>
    <t>1028716</t>
  </si>
  <si>
    <r>
      <rPr>
        <b/>
        <sz val="10"/>
        <color rgb="FF000000"/>
        <rFont val="Calibri"/>
        <family val="2"/>
      </rPr>
      <t xml:space="preserve">TD RADIO AVL REPLACEMENT
</t>
    </r>
    <r>
      <rPr>
        <sz val="8"/>
        <color rgb="FF000000"/>
        <rFont val="Calibri"/>
        <family val="2"/>
      </rPr>
      <t>PROGRAMMATIC</t>
    </r>
  </si>
  <si>
    <t>1028718</t>
  </si>
  <si>
    <r>
      <rPr>
        <b/>
        <sz val="10"/>
        <color rgb="FF000000"/>
        <rFont val="Calibri"/>
        <family val="2"/>
      </rPr>
      <t xml:space="preserve">TDC NON REV VEHICLE REPL
</t>
    </r>
    <r>
      <rPr>
        <sz val="8"/>
        <color rgb="FF000000"/>
        <rFont val="Calibri"/>
        <family val="2"/>
      </rPr>
      <t>STANDALONE</t>
    </r>
  </si>
  <si>
    <t>1028730</t>
  </si>
  <si>
    <r>
      <rPr>
        <b/>
        <sz val="10"/>
        <color rgb="FF000000"/>
        <rFont val="Calibri"/>
        <family val="2"/>
      </rPr>
      <t xml:space="preserve">TDC NORTHGATE TC TOD
</t>
    </r>
    <r>
      <rPr>
        <sz val="8"/>
        <color rgb="FF000000"/>
        <rFont val="Calibri"/>
        <family val="2"/>
      </rPr>
      <t>STANDALONE</t>
    </r>
  </si>
  <si>
    <t>1028770</t>
  </si>
  <si>
    <r>
      <rPr>
        <b/>
        <sz val="10"/>
        <color rgb="FF000000"/>
        <rFont val="Calibri"/>
        <family val="2"/>
      </rPr>
      <t xml:space="preserve">TD SYSTEM BRT CORRIDOR
</t>
    </r>
    <r>
      <rPr>
        <sz val="8"/>
        <color rgb="FF000000"/>
        <rFont val="Calibri"/>
        <family val="2"/>
      </rPr>
      <t>PROGRAMMATIC</t>
    </r>
  </si>
  <si>
    <t>1028794</t>
  </si>
  <si>
    <r>
      <rPr>
        <b/>
        <sz val="10"/>
        <color rgb="FF000000"/>
        <rFont val="Calibri"/>
        <family val="2"/>
      </rPr>
      <t xml:space="preserve">TD HWY 99N TRANSIT CORRIDOR
</t>
    </r>
    <r>
      <rPr>
        <sz val="8"/>
        <color rgb="FF000000"/>
        <rFont val="Calibri"/>
        <family val="2"/>
      </rPr>
      <t>STANDALONE</t>
    </r>
  </si>
  <si>
    <t>1028795</t>
  </si>
  <si>
    <r>
      <rPr>
        <b/>
        <sz val="10"/>
        <color rgb="FF000000"/>
        <rFont val="Calibri"/>
        <family val="2"/>
      </rPr>
      <t xml:space="preserve">TDC TAMP PROGRAM ADMIN
</t>
    </r>
    <r>
      <rPr>
        <sz val="8"/>
        <color rgb="FF000000"/>
        <rFont val="Calibri"/>
        <family val="2"/>
      </rPr>
      <t>PROGRAMMATIC</t>
    </r>
  </si>
  <si>
    <t>1028815</t>
  </si>
  <si>
    <r>
      <rPr>
        <b/>
        <sz val="10"/>
        <color rgb="FF000000"/>
        <rFont val="Calibri"/>
        <family val="2"/>
      </rPr>
      <t xml:space="preserve">TD HIGHLINE CC TRN FACILITY
</t>
    </r>
    <r>
      <rPr>
        <sz val="8"/>
        <color rgb="FF000000"/>
        <rFont val="Calibri"/>
        <family val="2"/>
      </rPr>
      <t>STANDALONE</t>
    </r>
  </si>
  <si>
    <t>1028816</t>
  </si>
  <si>
    <r>
      <rPr>
        <b/>
        <sz val="10"/>
        <color rgb="FF000000"/>
        <rFont val="Calibri"/>
        <family val="2"/>
      </rPr>
      <t xml:space="preserve">TD BUS 60FT MB06 2 HYBRID
</t>
    </r>
    <r>
      <rPr>
        <sz val="8"/>
        <color rgb="FF000000"/>
        <rFont val="Calibri"/>
        <family val="2"/>
      </rPr>
      <t>PROGRAMMATIC</t>
    </r>
  </si>
  <si>
    <t>1028827</t>
  </si>
  <si>
    <r>
      <rPr>
        <b/>
        <sz val="10"/>
        <color rgb="FF000000"/>
        <rFont val="Calibri"/>
        <family val="2"/>
      </rPr>
      <t xml:space="preserve">TD CAPITAL PROJECT OVERSIGHT
</t>
    </r>
    <r>
      <rPr>
        <sz val="8"/>
        <color rgb="FF000000"/>
        <rFont val="Calibri"/>
        <family val="2"/>
      </rPr>
      <t>ADMIN</t>
    </r>
  </si>
  <si>
    <t>1028830</t>
  </si>
  <si>
    <r>
      <rPr>
        <b/>
        <sz val="10"/>
        <color rgb="FF000000"/>
        <rFont val="Calibri"/>
        <family val="2"/>
      </rPr>
      <t xml:space="preserve">TDC TRANSIT PRIORITY IMPR
</t>
    </r>
    <r>
      <rPr>
        <sz val="8"/>
        <color rgb="FF000000"/>
        <rFont val="Calibri"/>
        <family val="2"/>
      </rPr>
      <t>PROGRAMMATIC</t>
    </r>
  </si>
  <si>
    <t>1028854</t>
  </si>
  <si>
    <r>
      <rPr>
        <b/>
        <sz val="10"/>
        <color rgb="FF000000"/>
        <rFont val="Calibri"/>
        <family val="2"/>
      </rPr>
      <t xml:space="preserve">TD VANPOOL VEHICLE PURCHASE
</t>
    </r>
    <r>
      <rPr>
        <sz val="8"/>
        <color rgb="FF000000"/>
        <rFont val="Calibri"/>
        <family val="2"/>
      </rPr>
      <t>STANDALONE</t>
    </r>
  </si>
  <si>
    <t>1028857</t>
  </si>
  <si>
    <r>
      <rPr>
        <b/>
        <sz val="10"/>
        <color rgb="FF000000"/>
        <rFont val="Calibri"/>
        <family val="2"/>
      </rPr>
      <t xml:space="preserve">TDC CAPITAL OUTLAY PROGRAM
</t>
    </r>
    <r>
      <rPr>
        <sz val="8"/>
        <color rgb="FF000000"/>
        <rFont val="Calibri"/>
        <family val="2"/>
      </rPr>
      <t>PROGRAMMATIC</t>
    </r>
  </si>
  <si>
    <t>1111769</t>
  </si>
  <si>
    <r>
      <rPr>
        <b/>
        <sz val="10"/>
        <color rgb="FF000000"/>
        <rFont val="Calibri"/>
        <family val="2"/>
      </rPr>
      <t xml:space="preserve">TD WAREHOUSE REPLACEMENT
</t>
    </r>
    <r>
      <rPr>
        <sz val="8"/>
        <color rgb="FF000000"/>
        <rFont val="Calibri"/>
        <family val="2"/>
      </rPr>
      <t>STANDALONE</t>
    </r>
  </si>
  <si>
    <t>1111770</t>
  </si>
  <si>
    <r>
      <rPr>
        <b/>
        <sz val="10"/>
        <color rgb="FF000000"/>
        <rFont val="Calibri"/>
        <family val="2"/>
      </rPr>
      <t xml:space="preserve">TDC EMERG NEED CONT FUND 3641
</t>
    </r>
    <r>
      <rPr>
        <sz val="8"/>
        <color rgb="FF000000"/>
        <rFont val="Calibri"/>
        <family val="2"/>
      </rPr>
      <t>ADMIN</t>
    </r>
  </si>
  <si>
    <t>1111778</t>
  </si>
  <si>
    <r>
      <rPr>
        <b/>
        <sz val="10"/>
        <color rgb="FF000000"/>
        <rFont val="Calibri"/>
        <family val="2"/>
      </rPr>
      <t xml:space="preserve">TDC FACILITY CONDITION ASSMT
</t>
    </r>
    <r>
      <rPr>
        <sz val="8"/>
        <color rgb="FF000000"/>
        <rFont val="Calibri"/>
        <family val="2"/>
      </rPr>
      <t>PROGRAMMATIC</t>
    </r>
  </si>
  <si>
    <t>1111780</t>
  </si>
  <si>
    <r>
      <rPr>
        <b/>
        <sz val="10"/>
        <color rgb="FF000000"/>
        <rFont val="Calibri"/>
        <family val="2"/>
      </rPr>
      <t xml:space="preserve">TD ASSET MGMT INTEGRATION
</t>
    </r>
    <r>
      <rPr>
        <sz val="8"/>
        <color rgb="FF000000"/>
        <rFont val="Calibri"/>
        <family val="2"/>
      </rPr>
      <t>STANDALONE</t>
    </r>
  </si>
  <si>
    <t>1111789</t>
  </si>
  <si>
    <r>
      <rPr>
        <b/>
        <sz val="10"/>
        <color rgb="FF000000"/>
        <rFont val="Calibri"/>
        <family val="2"/>
      </rPr>
      <t xml:space="preserve">TD ORCA VENDING MACHINES
</t>
    </r>
    <r>
      <rPr>
        <sz val="8"/>
        <color rgb="FF000000"/>
        <rFont val="Calibri"/>
        <family val="2"/>
      </rPr>
      <t>STANDALONE</t>
    </r>
  </si>
  <si>
    <t>1111978</t>
  </si>
  <si>
    <r>
      <rPr>
        <b/>
        <sz val="10"/>
        <color rgb="FF000000"/>
        <rFont val="Calibri"/>
        <family val="2"/>
      </rPr>
      <t xml:space="preserve">TD TRANSIT CENTER SECURITY
</t>
    </r>
    <r>
      <rPr>
        <sz val="8"/>
        <color rgb="FF000000"/>
        <rFont val="Calibri"/>
        <family val="2"/>
      </rPr>
      <t>STANDALONE</t>
    </r>
  </si>
  <si>
    <t>1111997</t>
  </si>
  <si>
    <r>
      <rPr>
        <b/>
        <sz val="10"/>
        <color rgb="FF000000"/>
        <rFont val="Calibri"/>
        <family val="2"/>
      </rPr>
      <t xml:space="preserve">TDC NORTHGATE TOD SITE DEV
</t>
    </r>
    <r>
      <rPr>
        <sz val="8"/>
        <color rgb="FF000000"/>
        <rFont val="Calibri"/>
        <family val="2"/>
      </rPr>
      <t>STANDALONE</t>
    </r>
  </si>
  <si>
    <t>1115487</t>
  </si>
  <si>
    <r>
      <rPr>
        <b/>
        <sz val="10"/>
        <color rgb="FF000000"/>
        <rFont val="Calibri"/>
        <family val="2"/>
      </rPr>
      <t xml:space="preserve">TDC SHELTER REFURBISHMENT
</t>
    </r>
    <r>
      <rPr>
        <sz val="8"/>
        <color rgb="FF000000"/>
        <rFont val="Calibri"/>
        <family val="2"/>
      </rPr>
      <t>PROGRAMMATIC</t>
    </r>
  </si>
  <si>
    <t>1115489</t>
  </si>
  <si>
    <r>
      <rPr>
        <b/>
        <sz val="10"/>
        <color rgb="FF000000"/>
        <rFont val="Calibri"/>
        <family val="2"/>
      </rPr>
      <t xml:space="preserve">TDC TROLLEY POLES
</t>
    </r>
    <r>
      <rPr>
        <sz val="8"/>
        <color rgb="FF000000"/>
        <rFont val="Calibri"/>
        <family val="2"/>
      </rPr>
      <t>PROGRAMMATIC</t>
    </r>
  </si>
  <si>
    <t>1115490</t>
  </si>
  <si>
    <r>
      <rPr>
        <b/>
        <sz val="10"/>
        <color rgb="FF000000"/>
        <rFont val="Calibri"/>
        <family val="2"/>
      </rPr>
      <t xml:space="preserve">TDC TROLLEY OVERHEAD SWITCHES
</t>
    </r>
    <r>
      <rPr>
        <sz val="8"/>
        <color rgb="FF000000"/>
        <rFont val="Calibri"/>
        <family val="2"/>
      </rPr>
      <t>PROGRAMMATIC</t>
    </r>
  </si>
  <si>
    <t>1116015</t>
  </si>
  <si>
    <r>
      <rPr>
        <b/>
        <sz val="10"/>
        <color rgb="FF000000"/>
        <rFont val="Calibri"/>
        <family val="2"/>
      </rPr>
      <t xml:space="preserve">TD TOH, SHELTER, EQUIP BUDGET
</t>
    </r>
    <r>
      <rPr>
        <sz val="8"/>
        <color rgb="FF000000"/>
        <rFont val="Calibri"/>
        <family val="2"/>
      </rPr>
      <t>PROGRAMMATIC</t>
    </r>
  </si>
  <si>
    <t>1116036</t>
  </si>
  <si>
    <r>
      <rPr>
        <b/>
        <sz val="10"/>
        <color rgb="FF000000"/>
        <rFont val="Calibri"/>
        <family val="2"/>
      </rPr>
      <t xml:space="preserve">TD CAPITAL OUTLAY BUDGET
</t>
    </r>
    <r>
      <rPr>
        <sz val="8"/>
        <color rgb="FF000000"/>
        <rFont val="Calibri"/>
        <family val="2"/>
      </rPr>
      <t>PROGRAMMATIC</t>
    </r>
  </si>
  <si>
    <t>1116057</t>
  </si>
  <si>
    <r>
      <rPr>
        <b/>
        <sz val="10"/>
        <color rgb="FF000000"/>
        <rFont val="Calibri"/>
        <family val="2"/>
      </rPr>
      <t xml:space="preserve">TD NORTHGATE TOD BUDGET
</t>
    </r>
    <r>
      <rPr>
        <sz val="8"/>
        <color rgb="FF000000"/>
        <rFont val="Calibri"/>
        <family val="2"/>
      </rPr>
      <t>PROGRAMMATIC</t>
    </r>
  </si>
  <si>
    <t>1116070</t>
  </si>
  <si>
    <r>
      <rPr>
        <b/>
        <sz val="10"/>
        <color rgb="FF000000"/>
        <rFont val="Calibri"/>
        <family val="2"/>
      </rPr>
      <t xml:space="preserve">TD SR 520 UPA BUDGET
</t>
    </r>
    <r>
      <rPr>
        <sz val="8"/>
        <color rgb="FF000000"/>
        <rFont val="Calibri"/>
        <family val="2"/>
      </rPr>
      <t>PROGRAMMATIC</t>
    </r>
  </si>
  <si>
    <t>1116071</t>
  </si>
  <si>
    <r>
      <rPr>
        <b/>
        <sz val="10"/>
        <color rgb="FF000000"/>
        <rFont val="Calibri"/>
        <family val="2"/>
      </rPr>
      <t xml:space="preserve">TD OP FACILITY IMP BUDGET
</t>
    </r>
    <r>
      <rPr>
        <sz val="8"/>
        <color rgb="FF000000"/>
        <rFont val="Calibri"/>
        <family val="2"/>
      </rPr>
      <t>PROGRAMMATIC</t>
    </r>
  </si>
  <si>
    <t>1116073</t>
  </si>
  <si>
    <r>
      <rPr>
        <b/>
        <sz val="10"/>
        <color rgb="FF000000"/>
        <rFont val="Calibri"/>
        <family val="2"/>
      </rPr>
      <t xml:space="preserve">TD SHELTERS &amp; LIGHTING
</t>
    </r>
    <r>
      <rPr>
        <sz val="8"/>
        <color rgb="FF000000"/>
        <rFont val="Calibri"/>
        <family val="2"/>
      </rPr>
      <t>PROGRAMMATIC</t>
    </r>
  </si>
  <si>
    <t>1116112</t>
  </si>
  <si>
    <r>
      <rPr>
        <b/>
        <sz val="10"/>
        <color rgb="FF000000"/>
        <rFont val="Calibri"/>
        <family val="2"/>
      </rPr>
      <t xml:space="preserve">TD TROLLEY MOD BUDGET
</t>
    </r>
    <r>
      <rPr>
        <sz val="8"/>
        <color rgb="FF000000"/>
        <rFont val="Calibri"/>
        <family val="2"/>
      </rPr>
      <t>PROGRAMMATIC</t>
    </r>
  </si>
  <si>
    <t>1116246</t>
  </si>
  <si>
    <r>
      <rPr>
        <b/>
        <sz val="10"/>
        <color rgb="FF000000"/>
        <rFont val="Calibri"/>
        <family val="2"/>
      </rPr>
      <t xml:space="preserve">TD F LINE RAPID RIDE BUDGET
</t>
    </r>
    <r>
      <rPr>
        <sz val="8"/>
        <color rgb="FF000000"/>
        <rFont val="Calibri"/>
        <family val="2"/>
      </rPr>
      <t>PROGRAMMATIC</t>
    </r>
  </si>
  <si>
    <t>1116743</t>
  </si>
  <si>
    <r>
      <rPr>
        <b/>
        <sz val="10"/>
        <color rgb="FF000000"/>
        <rFont val="Calibri"/>
        <family val="2"/>
      </rPr>
      <t xml:space="preserve">TD RT 101 TRANSIT CORRIDOR IMP
</t>
    </r>
    <r>
      <rPr>
        <sz val="8"/>
        <color rgb="FF000000"/>
        <rFont val="Calibri"/>
        <family val="2"/>
      </rPr>
      <t>STANDALONE</t>
    </r>
  </si>
  <si>
    <t>1116744</t>
  </si>
  <si>
    <r>
      <rPr>
        <b/>
        <sz val="10"/>
        <color rgb="FF000000"/>
        <rFont val="Calibri"/>
        <family val="2"/>
      </rPr>
      <t xml:space="preserve">TD RAPIDRIDE E LINE PASS THRU
</t>
    </r>
    <r>
      <rPr>
        <sz val="8"/>
        <color rgb="FF000000"/>
        <rFont val="Calibri"/>
        <family val="2"/>
      </rPr>
      <t>ADMIN</t>
    </r>
  </si>
  <si>
    <t>1116745</t>
  </si>
  <si>
    <r>
      <rPr>
        <b/>
        <sz val="10"/>
        <color rgb="FF000000"/>
        <rFont val="Calibri"/>
        <family val="2"/>
      </rPr>
      <t xml:space="preserve">TD 3RD AVE IMPROVEMENTS
</t>
    </r>
    <r>
      <rPr>
        <sz val="8"/>
        <color rgb="FF000000"/>
        <rFont val="Calibri"/>
        <family val="2"/>
      </rPr>
      <t>PROGRAMMATIC</t>
    </r>
  </si>
  <si>
    <t>1116893</t>
  </si>
  <si>
    <r>
      <rPr>
        <b/>
        <sz val="10"/>
        <color rgb="FF000000"/>
        <rFont val="Calibri"/>
        <family val="2"/>
      </rPr>
      <t xml:space="preserve">TDC HASTUS EPM
</t>
    </r>
    <r>
      <rPr>
        <sz val="8"/>
        <color rgb="FF000000"/>
        <rFont val="Calibri"/>
        <family val="2"/>
      </rPr>
      <t>STANDALONE</t>
    </r>
  </si>
  <si>
    <t>1117069</t>
  </si>
  <si>
    <r>
      <rPr>
        <b/>
        <sz val="10"/>
        <color rgb="FF000000"/>
        <rFont val="Calibri"/>
        <family val="2"/>
      </rPr>
      <t xml:space="preserve">TD 35 FT HYBRID BUS
</t>
    </r>
    <r>
      <rPr>
        <sz val="8"/>
        <color rgb="FF000000"/>
        <rFont val="Calibri"/>
        <family val="2"/>
      </rPr>
      <t>PROGRAMMATIC</t>
    </r>
  </si>
  <si>
    <t>1121955</t>
  </si>
  <si>
    <r>
      <rPr>
        <b/>
        <sz val="10"/>
        <color rgb="FF000000"/>
        <rFont val="Calibri"/>
        <family val="2"/>
      </rPr>
      <t xml:space="preserve">TDC P&amp;R LIGHTING REPLACE
</t>
    </r>
    <r>
      <rPr>
        <sz val="8"/>
        <color rgb="FF000000"/>
        <rFont val="Calibri"/>
        <family val="2"/>
      </rPr>
      <t>STANDALONE</t>
    </r>
  </si>
  <si>
    <t>1122351</t>
  </si>
  <si>
    <r>
      <rPr>
        <b/>
        <sz val="10"/>
        <color rgb="FF000000"/>
        <rFont val="Calibri"/>
        <family val="2"/>
      </rPr>
      <t xml:space="preserve">TDC RT 50 SPOT IMPROVEMENTS
</t>
    </r>
    <r>
      <rPr>
        <sz val="8"/>
        <color rgb="FF000000"/>
        <rFont val="Calibri"/>
        <family val="2"/>
      </rPr>
      <t>STANDALONE</t>
    </r>
  </si>
  <si>
    <t>1122396</t>
  </si>
  <si>
    <r>
      <rPr>
        <b/>
        <sz val="10"/>
        <color rgb="FF000000"/>
        <rFont val="Calibri"/>
        <family val="2"/>
      </rPr>
      <t xml:space="preserve">TDC DSTT ELEVATORS RENOV
</t>
    </r>
    <r>
      <rPr>
        <sz val="8"/>
        <color rgb="FF000000"/>
        <rFont val="Calibri"/>
        <family val="2"/>
      </rPr>
      <t>STANDALONE</t>
    </r>
  </si>
  <si>
    <t>1123790</t>
  </si>
  <si>
    <r>
      <rPr>
        <b/>
        <sz val="10"/>
        <color rgb="FF000000"/>
        <rFont val="Calibri"/>
        <family val="2"/>
      </rPr>
      <t xml:space="preserve">TDC WSCC AT CONVENTION PL TOD
</t>
    </r>
    <r>
      <rPr>
        <sz val="8"/>
        <color rgb="FF000000"/>
        <rFont val="Calibri"/>
        <family val="2"/>
      </rPr>
      <t>STANDALONE</t>
    </r>
  </si>
  <si>
    <t>1123981</t>
  </si>
  <si>
    <r>
      <rPr>
        <b/>
        <sz val="10"/>
        <color rgb="FF000000"/>
        <rFont val="Calibri"/>
        <family val="2"/>
      </rPr>
      <t xml:space="preserve">TDC NORTHGATE NON-MOTORIZED
</t>
    </r>
    <r>
      <rPr>
        <sz val="8"/>
        <color rgb="FF000000"/>
        <rFont val="Calibri"/>
        <family val="2"/>
      </rPr>
      <t>STANDALONE</t>
    </r>
  </si>
  <si>
    <t>1124234</t>
  </si>
  <si>
    <r>
      <rPr>
        <b/>
        <sz val="10"/>
        <color rgb="FF000000"/>
        <rFont val="Calibri"/>
        <family val="2"/>
      </rPr>
      <t xml:space="preserve">TDC RADIO LIFE CYCLE REPLACE
</t>
    </r>
    <r>
      <rPr>
        <sz val="8"/>
        <color rgb="FF000000"/>
        <rFont val="Calibri"/>
        <family val="2"/>
      </rPr>
      <t>STANDALONE</t>
    </r>
  </si>
  <si>
    <t>1124256</t>
  </si>
  <si>
    <r>
      <rPr>
        <b/>
        <sz val="10"/>
        <color rgb="FF000000"/>
        <rFont val="Calibri"/>
        <family val="2"/>
      </rPr>
      <t xml:space="preserve">TDC REGL TRANSIT CONNECTIVITY
</t>
    </r>
    <r>
      <rPr>
        <sz val="8"/>
        <color rgb="FF000000"/>
        <rFont val="Calibri"/>
        <family val="2"/>
      </rPr>
      <t>PROGRAMMATIC</t>
    </r>
  </si>
  <si>
    <t>1124294</t>
  </si>
  <si>
    <r>
      <rPr>
        <b/>
        <sz val="10"/>
        <color rgb="FF000000"/>
        <rFont val="Calibri"/>
        <family val="2"/>
      </rPr>
      <t xml:space="preserve">TDC FAIRVIEW BRIDGE TOH SUPP
</t>
    </r>
    <r>
      <rPr>
        <sz val="8"/>
        <color rgb="FF000000"/>
        <rFont val="Calibri"/>
        <family val="2"/>
      </rPr>
      <t>STANDALONE</t>
    </r>
  </si>
  <si>
    <t>1124413</t>
  </si>
  <si>
    <r>
      <rPr>
        <b/>
        <sz val="10"/>
        <color rgb="FF000000"/>
        <rFont val="Calibri"/>
        <family val="2"/>
      </rPr>
      <t xml:space="preserve">TDC REAL TIME IMPROVEMENTS
</t>
    </r>
    <r>
      <rPr>
        <sz val="8"/>
        <color rgb="FF000000"/>
        <rFont val="Calibri"/>
        <family val="2"/>
      </rPr>
      <t>STANDALONE</t>
    </r>
  </si>
  <si>
    <t>1124415</t>
  </si>
  <si>
    <r>
      <rPr>
        <b/>
        <sz val="10"/>
        <color rgb="FF000000"/>
        <rFont val="Calibri"/>
        <family val="2"/>
      </rPr>
      <t xml:space="preserve">TDC HASTUS PLANNING MODULE
</t>
    </r>
    <r>
      <rPr>
        <sz val="8"/>
        <color rgb="FF000000"/>
        <rFont val="Calibri"/>
        <family val="2"/>
      </rPr>
      <t>STANDALONE</t>
    </r>
  </si>
  <si>
    <t>1124429</t>
  </si>
  <si>
    <r>
      <rPr>
        <b/>
        <sz val="10"/>
        <color rgb="FF000000"/>
        <rFont val="Calibri"/>
        <family val="2"/>
      </rPr>
      <t xml:space="preserve">TDC REPL 4.9 NETWK &amp; ROUTERS
</t>
    </r>
    <r>
      <rPr>
        <sz val="8"/>
        <color rgb="FF000000"/>
        <rFont val="Calibri"/>
        <family val="2"/>
      </rPr>
      <t>STANDALONE</t>
    </r>
  </si>
  <si>
    <t>1124456</t>
  </si>
  <si>
    <r>
      <rPr>
        <b/>
        <sz val="10"/>
        <color rgb="FF000000"/>
        <rFont val="Calibri"/>
        <family val="2"/>
      </rPr>
      <t xml:space="preserve">TDC ORCA REPLACEMENT
</t>
    </r>
    <r>
      <rPr>
        <sz val="8"/>
        <color rgb="FF000000"/>
        <rFont val="Calibri"/>
        <family val="2"/>
      </rPr>
      <t>STANDALONE</t>
    </r>
  </si>
  <si>
    <t>1124523</t>
  </si>
  <si>
    <r>
      <rPr>
        <b/>
        <sz val="10"/>
        <color rgb="FF000000"/>
        <rFont val="Calibri"/>
        <family val="2"/>
      </rPr>
      <t xml:space="preserve">TDC CIP GRANT CONTINGENCY
</t>
    </r>
    <r>
      <rPr>
        <sz val="8"/>
        <color rgb="FF000000"/>
        <rFont val="Calibri"/>
        <family val="2"/>
      </rPr>
      <t>PROGRAMMATIC</t>
    </r>
  </si>
  <si>
    <t>1124887</t>
  </si>
  <si>
    <r>
      <rPr>
        <b/>
        <sz val="10"/>
        <color rgb="FF000000"/>
        <rFont val="Calibri"/>
        <family val="2"/>
      </rPr>
      <t xml:space="preserve">TDC Strategic Tech Roadmap
</t>
    </r>
    <r>
      <rPr>
        <sz val="8"/>
        <color rgb="FF000000"/>
        <rFont val="Calibri"/>
        <family val="2"/>
      </rPr>
      <t>STANDALONE</t>
    </r>
  </si>
  <si>
    <t>1125742</t>
  </si>
  <si>
    <r>
      <rPr>
        <b/>
        <sz val="10"/>
        <color rgb="FF000000"/>
        <rFont val="Calibri"/>
        <family val="2"/>
      </rPr>
      <t xml:space="preserve">TDC 500KV SUB BREAKERS
</t>
    </r>
    <r>
      <rPr>
        <sz val="8"/>
        <color rgb="FF000000"/>
        <rFont val="Calibri"/>
        <family val="2"/>
      </rPr>
      <t>STANDALONE</t>
    </r>
  </si>
  <si>
    <t>1125765</t>
  </si>
  <si>
    <r>
      <rPr>
        <b/>
        <sz val="10"/>
        <color rgb="FF000000"/>
        <rFont val="Calibri"/>
        <family val="2"/>
      </rPr>
      <t xml:space="preserve">TDC BROAD ST SUB X-FORMER
</t>
    </r>
    <r>
      <rPr>
        <sz val="8"/>
        <color rgb="FF000000"/>
        <rFont val="Calibri"/>
        <family val="2"/>
      </rPr>
      <t>STANDALONE</t>
    </r>
  </si>
  <si>
    <t>1126349</t>
  </si>
  <si>
    <r>
      <rPr>
        <b/>
        <sz val="10"/>
        <color rgb="FF000000"/>
        <rFont val="Calibri"/>
        <family val="2"/>
      </rPr>
      <t xml:space="preserve">TDC ALTERNATIVE SERVICES
</t>
    </r>
    <r>
      <rPr>
        <sz val="8"/>
        <color rgb="FF000000"/>
        <rFont val="Calibri"/>
        <family val="2"/>
      </rPr>
      <t>PROGRAMMATIC</t>
    </r>
  </si>
  <si>
    <t>1127241</t>
  </si>
  <si>
    <r>
      <rPr>
        <b/>
        <sz val="10"/>
        <color rgb="FF000000"/>
        <rFont val="Calibri"/>
        <family val="2"/>
      </rPr>
      <t xml:space="preserve">TDC SB BUS WASH VAC REPL
</t>
    </r>
    <r>
      <rPr>
        <sz val="8"/>
        <color rgb="FF000000"/>
        <rFont val="Calibri"/>
        <family val="2"/>
      </rPr>
      <t>STANDALONE</t>
    </r>
  </si>
  <si>
    <t>1127254</t>
  </si>
  <si>
    <r>
      <rPr>
        <b/>
        <sz val="10"/>
        <color rgb="FF000000"/>
        <rFont val="Calibri"/>
        <family val="2"/>
      </rPr>
      <t xml:space="preserve">TDC UNIV BRIDGE POLE REPL
</t>
    </r>
    <r>
      <rPr>
        <sz val="8"/>
        <color rgb="FF000000"/>
        <rFont val="Calibri"/>
        <family val="2"/>
      </rPr>
      <t>STANDALONE</t>
    </r>
  </si>
  <si>
    <t>1127330</t>
  </si>
  <si>
    <r>
      <rPr>
        <b/>
        <sz val="10"/>
        <color rgb="FF000000"/>
        <rFont val="Calibri"/>
        <family val="2"/>
      </rPr>
      <t xml:space="preserve">TDC COMFORT STATIONS
</t>
    </r>
    <r>
      <rPr>
        <sz val="8"/>
        <color rgb="FF000000"/>
        <rFont val="Calibri"/>
        <family val="2"/>
      </rPr>
      <t>PROGRAMMATIC</t>
    </r>
  </si>
  <si>
    <t>1127864</t>
  </si>
  <si>
    <r>
      <rPr>
        <b/>
        <sz val="10"/>
        <color rgb="FF000000"/>
        <rFont val="Calibri"/>
        <family val="2"/>
      </rPr>
      <t xml:space="preserve">TDC COMFORT ST WESTWOOD
</t>
    </r>
    <r>
      <rPr>
        <sz val="8"/>
        <color rgb="FF000000"/>
        <rFont val="Calibri"/>
        <family val="2"/>
      </rPr>
      <t>STANDALONE</t>
    </r>
  </si>
  <si>
    <t>1127867</t>
  </si>
  <si>
    <r>
      <rPr>
        <b/>
        <sz val="10"/>
        <color rgb="FF000000"/>
        <rFont val="Calibri"/>
        <family val="2"/>
      </rPr>
      <t xml:space="preserve">TDC COMFORT ST SODO
</t>
    </r>
    <r>
      <rPr>
        <sz val="8"/>
        <color rgb="FF000000"/>
        <rFont val="Calibri"/>
        <family val="2"/>
      </rPr>
      <t>STANDALONE</t>
    </r>
  </si>
  <si>
    <t>1127875</t>
  </si>
  <si>
    <r>
      <rPr>
        <b/>
        <sz val="10"/>
        <color rgb="FF000000"/>
        <rFont val="Calibri"/>
        <family val="2"/>
      </rPr>
      <t xml:space="preserve">TDC COMFORT ST TIBS
</t>
    </r>
    <r>
      <rPr>
        <sz val="8"/>
        <color rgb="FF000000"/>
        <rFont val="Calibri"/>
        <family val="2"/>
      </rPr>
      <t>STANDALONE</t>
    </r>
  </si>
  <si>
    <t>1127880</t>
  </si>
  <si>
    <r>
      <rPr>
        <b/>
        <sz val="10"/>
        <color rgb="FF000000"/>
        <rFont val="Calibri"/>
        <family val="2"/>
      </rPr>
      <t xml:space="preserve">TDC COMFORT ST VASHON
</t>
    </r>
    <r>
      <rPr>
        <sz val="8"/>
        <color rgb="FF000000"/>
        <rFont val="Calibri"/>
        <family val="2"/>
      </rPr>
      <t>STANDALONE</t>
    </r>
  </si>
  <si>
    <t>1128656</t>
  </si>
  <si>
    <r>
      <rPr>
        <b/>
        <sz val="10"/>
        <color rgb="FF000000"/>
        <rFont val="Calibri"/>
        <family val="2"/>
      </rPr>
      <t xml:space="preserve">TDC CPS LOW VOLT COMM RELOC
</t>
    </r>
    <r>
      <rPr>
        <sz val="8"/>
        <color rgb="FF000000"/>
        <rFont val="Calibri"/>
        <family val="2"/>
      </rPr>
      <t>STANDALONE</t>
    </r>
  </si>
  <si>
    <t>1129299</t>
  </si>
  <si>
    <r>
      <rPr>
        <b/>
        <sz val="10"/>
        <color rgb="FF000000"/>
        <rFont val="Calibri"/>
        <family val="2"/>
      </rPr>
      <t xml:space="preserve">TDC EL BUS CHRG INFRASTR
</t>
    </r>
    <r>
      <rPr>
        <sz val="8"/>
        <color rgb="FF000000"/>
        <rFont val="Calibri"/>
        <family val="2"/>
      </rPr>
      <t>STANDALONE</t>
    </r>
  </si>
  <si>
    <t>1129343</t>
  </si>
  <si>
    <r>
      <rPr>
        <b/>
        <sz val="10"/>
        <color rgb="FF000000"/>
        <rFont val="Calibri"/>
        <family val="2"/>
      </rPr>
      <t xml:space="preserve">TDC DT SEATTLE LAYOVER FAC
</t>
    </r>
    <r>
      <rPr>
        <sz val="8"/>
        <color rgb="FF000000"/>
        <rFont val="Calibri"/>
        <family val="2"/>
      </rPr>
      <t>STANDALONE</t>
    </r>
  </si>
  <si>
    <t>1129510</t>
  </si>
  <si>
    <r>
      <rPr>
        <b/>
        <sz val="10"/>
        <color rgb="FF000000"/>
        <rFont val="Calibri"/>
        <family val="2"/>
      </rPr>
      <t xml:space="preserve">TDC NE SEATTLE TRANSF ENV IMP
</t>
    </r>
    <r>
      <rPr>
        <sz val="8"/>
        <color rgb="FF000000"/>
        <rFont val="Calibri"/>
        <family val="2"/>
      </rPr>
      <t>TDC TRANSFER ENV IMPR BUD</t>
    </r>
  </si>
  <si>
    <t>1129621</t>
  </si>
  <si>
    <r>
      <rPr>
        <b/>
        <sz val="10"/>
        <color rgb="FF000000"/>
        <rFont val="Calibri"/>
        <family val="2"/>
      </rPr>
      <t xml:space="preserve">TDC BICYCLE PARKING EXP
</t>
    </r>
    <r>
      <rPr>
        <sz val="8"/>
        <color rgb="FF000000"/>
        <rFont val="Calibri"/>
        <family val="2"/>
      </rPr>
      <t>PROGRAMMATIC</t>
    </r>
  </si>
  <si>
    <t>1129626</t>
  </si>
  <si>
    <r>
      <rPr>
        <b/>
        <sz val="10"/>
        <color rgb="FF000000"/>
        <rFont val="Calibri"/>
        <family val="2"/>
      </rPr>
      <t xml:space="preserve">TDC INFRASTR ASSET MGMT
</t>
    </r>
    <r>
      <rPr>
        <sz val="8"/>
        <color rgb="FF000000"/>
        <rFont val="Calibri"/>
        <family val="2"/>
      </rPr>
      <t>PROGRAMMATIC</t>
    </r>
  </si>
  <si>
    <t>1129627</t>
  </si>
  <si>
    <r>
      <rPr>
        <b/>
        <sz val="10"/>
        <color rgb="FF000000"/>
        <rFont val="Calibri"/>
        <family val="2"/>
      </rPr>
      <t xml:space="preserve">TDC SITE ASSET MGMT
</t>
    </r>
    <r>
      <rPr>
        <sz val="8"/>
        <color rgb="FF000000"/>
        <rFont val="Calibri"/>
        <family val="2"/>
      </rPr>
      <t>PROGRAMMATIC</t>
    </r>
  </si>
  <si>
    <t>1129628</t>
  </si>
  <si>
    <r>
      <rPr>
        <b/>
        <sz val="10"/>
        <color rgb="FF000000"/>
        <rFont val="Calibri"/>
        <family val="2"/>
      </rPr>
      <t xml:space="preserve">TDC BUILDING ASSET MGMT
</t>
    </r>
    <r>
      <rPr>
        <sz val="8"/>
        <color rgb="FF000000"/>
        <rFont val="Calibri"/>
        <family val="2"/>
      </rPr>
      <t>PROGRAMMATIC</t>
    </r>
  </si>
  <si>
    <t>1129630</t>
  </si>
  <si>
    <r>
      <rPr>
        <b/>
        <sz val="10"/>
        <color rgb="FF000000"/>
        <rFont val="Calibri"/>
        <family val="2"/>
      </rPr>
      <t xml:space="preserve">TDC SGR PROGRAM MGMT
</t>
    </r>
    <r>
      <rPr>
        <sz val="8"/>
        <color rgb="FF000000"/>
        <rFont val="Calibri"/>
        <family val="2"/>
      </rPr>
      <t>PROGRAMMATIC</t>
    </r>
  </si>
  <si>
    <t>1129631</t>
  </si>
  <si>
    <r>
      <rPr>
        <b/>
        <sz val="10"/>
        <color rgb="FF000000"/>
        <rFont val="Calibri"/>
        <family val="2"/>
      </rPr>
      <t xml:space="preserve">TDC SOUTH KING BASE
</t>
    </r>
    <r>
      <rPr>
        <sz val="8"/>
        <color rgb="FF000000"/>
        <rFont val="Calibri"/>
        <family val="2"/>
      </rPr>
      <t>STANDALONE</t>
    </r>
  </si>
  <si>
    <t>1129632</t>
  </si>
  <si>
    <r>
      <rPr>
        <b/>
        <sz val="10"/>
        <color rgb="FF000000"/>
        <rFont val="Calibri"/>
        <family val="2"/>
      </rPr>
      <t xml:space="preserve">TDC MOVE SEATTLE RR EXP
</t>
    </r>
    <r>
      <rPr>
        <sz val="8"/>
        <color rgb="FF000000"/>
        <rFont val="Calibri"/>
        <family val="2"/>
      </rPr>
      <t>PROGRAMMATIC</t>
    </r>
  </si>
  <si>
    <t>1129633</t>
  </si>
  <si>
    <r>
      <rPr>
        <b/>
        <sz val="10"/>
        <color rgb="FF000000"/>
        <rFont val="Calibri"/>
        <family val="2"/>
      </rPr>
      <t xml:space="preserve">TDC CCMP 2019 PROGRAM
</t>
    </r>
    <r>
      <rPr>
        <sz val="8"/>
        <color rgb="FF000000"/>
        <rFont val="Calibri"/>
        <family val="2"/>
      </rPr>
      <t>PROGRAMMATIC</t>
    </r>
  </si>
  <si>
    <t>1129634</t>
  </si>
  <si>
    <r>
      <rPr>
        <b/>
        <sz val="10"/>
        <color rgb="FF000000"/>
        <rFont val="Calibri"/>
        <family val="2"/>
      </rPr>
      <t xml:space="preserve">TDC AB VM TM NRV HVAC REPL
</t>
    </r>
    <r>
      <rPr>
        <sz val="8"/>
        <color rgb="FF000000"/>
        <rFont val="Calibri"/>
        <family val="2"/>
      </rPr>
      <t>STANDALONE</t>
    </r>
  </si>
  <si>
    <t>1129636</t>
  </si>
  <si>
    <r>
      <rPr>
        <b/>
        <sz val="10"/>
        <color rgb="FF000000"/>
        <rFont val="Calibri"/>
        <family val="2"/>
      </rPr>
      <t xml:space="preserve">TDC ST LINK STATION INTEGR
</t>
    </r>
    <r>
      <rPr>
        <sz val="8"/>
        <color rgb="FF000000"/>
        <rFont val="Calibri"/>
        <family val="2"/>
      </rPr>
      <t>PROGRAMMATIC</t>
    </r>
  </si>
  <si>
    <t>1129642</t>
  </si>
  <si>
    <r>
      <rPr>
        <b/>
        <sz val="10"/>
        <color rgb="FF000000"/>
        <rFont val="Calibri"/>
        <family val="2"/>
      </rPr>
      <t xml:space="preserve">TDC SOUTH BASE EXPANSION
</t>
    </r>
    <r>
      <rPr>
        <sz val="8"/>
        <color rgb="FF000000"/>
        <rFont val="Calibri"/>
        <family val="2"/>
      </rPr>
      <t>STANDALONE</t>
    </r>
  </si>
  <si>
    <t>1129643</t>
  </si>
  <si>
    <r>
      <rPr>
        <b/>
        <sz val="10"/>
        <color rgb="FF000000"/>
        <rFont val="Calibri"/>
        <family val="2"/>
      </rPr>
      <t xml:space="preserve">TDC YESLER WAY ELECTRIFIC
</t>
    </r>
    <r>
      <rPr>
        <sz val="8"/>
        <color rgb="FF000000"/>
        <rFont val="Calibri"/>
        <family val="2"/>
      </rPr>
      <t>STANDALONE</t>
    </r>
  </si>
  <si>
    <t>1129644</t>
  </si>
  <si>
    <r>
      <rPr>
        <b/>
        <sz val="10"/>
        <color rgb="FF000000"/>
        <rFont val="Calibri"/>
        <family val="2"/>
      </rPr>
      <t xml:space="preserve">TDC CNTRL/ATL BASE EXP
</t>
    </r>
    <r>
      <rPr>
        <sz val="8"/>
        <color rgb="FF000000"/>
        <rFont val="Calibri"/>
        <family val="2"/>
      </rPr>
      <t>STANDALONE</t>
    </r>
  </si>
  <si>
    <t>1129747</t>
  </si>
  <si>
    <r>
      <rPr>
        <b/>
        <sz val="10"/>
        <color rgb="FF000000"/>
        <rFont val="Calibri"/>
        <family val="2"/>
      </rPr>
      <t xml:space="preserve">TDC MC RR EXPANSION
</t>
    </r>
    <r>
      <rPr>
        <sz val="8"/>
        <color rgb="FF000000"/>
        <rFont val="Calibri"/>
        <family val="2"/>
      </rPr>
      <t>PROGRAMMATIC</t>
    </r>
  </si>
  <si>
    <t>1129801</t>
  </si>
  <si>
    <r>
      <rPr>
        <b/>
        <sz val="10"/>
        <color rgb="FF000000"/>
        <rFont val="Calibri"/>
        <family val="2"/>
      </rPr>
      <t xml:space="preserve">TDC TR BUSINESS INTEL DATA
</t>
    </r>
    <r>
      <rPr>
        <sz val="8"/>
        <color rgb="FF000000"/>
        <rFont val="Calibri"/>
        <family val="2"/>
      </rPr>
      <t>STANDALONE</t>
    </r>
  </si>
  <si>
    <t>1131130</t>
  </si>
  <si>
    <r>
      <rPr>
        <b/>
        <sz val="10"/>
        <color rgb="FF000000"/>
        <rFont val="Calibri"/>
        <family val="2"/>
      </rPr>
      <t xml:space="preserve">TDC DSTT 9TH AVE RAMP FROM CPS
</t>
    </r>
    <r>
      <rPr>
        <sz val="8"/>
        <color rgb="FF000000"/>
        <rFont val="Calibri"/>
        <family val="2"/>
      </rPr>
      <t>STANDALONE</t>
    </r>
  </si>
  <si>
    <t>1131378</t>
  </si>
  <si>
    <r>
      <rPr>
        <b/>
        <sz val="10"/>
        <color rgb="FF000000"/>
        <rFont val="Calibri"/>
        <family val="2"/>
      </rPr>
      <t xml:space="preserve">TDC COMFORT STATION 2 SODO
</t>
    </r>
    <r>
      <rPr>
        <sz val="8"/>
        <color rgb="FF000000"/>
        <rFont val="Calibri"/>
        <family val="2"/>
      </rPr>
      <t>STANDALONE</t>
    </r>
  </si>
  <si>
    <t>1131481</t>
  </si>
  <si>
    <r>
      <rPr>
        <b/>
        <sz val="10"/>
        <color rgb="FF000000"/>
        <rFont val="Calibri"/>
        <family val="2"/>
      </rPr>
      <t xml:space="preserve">TDC BB EMERG LIFT REPL
</t>
    </r>
    <r>
      <rPr>
        <sz val="8"/>
        <color rgb="FF000000"/>
        <rFont val="Calibri"/>
        <family val="2"/>
      </rPr>
      <t>STANDALONE</t>
    </r>
  </si>
  <si>
    <t>1131793</t>
  </si>
  <si>
    <r>
      <rPr>
        <b/>
        <sz val="10"/>
        <color rgb="FF000000"/>
        <rFont val="Calibri"/>
        <family val="2"/>
      </rPr>
      <t xml:space="preserve">TDC NB I-5 RETAIN WALL
</t>
    </r>
    <r>
      <rPr>
        <sz val="8"/>
        <color rgb="FF000000"/>
        <rFont val="Calibri"/>
        <family val="2"/>
      </rPr>
      <t>STANDALONE</t>
    </r>
  </si>
  <si>
    <t>1132324</t>
  </si>
  <si>
    <r>
      <rPr>
        <b/>
        <sz val="10"/>
        <color rgb="FF000000"/>
        <rFont val="Calibri"/>
        <family val="2"/>
      </rPr>
      <t xml:space="preserve">TDC MADISON RR
</t>
    </r>
    <r>
      <rPr>
        <sz val="8"/>
        <color rgb="FF000000"/>
        <rFont val="Calibri"/>
        <family val="2"/>
      </rPr>
      <t>STANDALONE</t>
    </r>
  </si>
  <si>
    <t>1132325</t>
  </si>
  <si>
    <r>
      <rPr>
        <b/>
        <sz val="10"/>
        <color rgb="FF000000"/>
        <rFont val="Calibri"/>
        <family val="2"/>
      </rPr>
      <t xml:space="preserve">TDC DELRIDGE BURIEN RR
</t>
    </r>
    <r>
      <rPr>
        <sz val="8"/>
        <color rgb="FF000000"/>
        <rFont val="Calibri"/>
        <family val="2"/>
      </rPr>
      <t>STANDALONE</t>
    </r>
  </si>
  <si>
    <t>1132326</t>
  </si>
  <si>
    <r>
      <rPr>
        <b/>
        <sz val="10"/>
        <color rgb="FF000000"/>
        <rFont val="Calibri"/>
        <family val="2"/>
      </rPr>
      <t xml:space="preserve">TDC RAINIER AVE MT BAKER DT RR
</t>
    </r>
    <r>
      <rPr>
        <sz val="8"/>
        <color rgb="FF000000"/>
        <rFont val="Calibri"/>
        <family val="2"/>
      </rPr>
      <t>STANDALONE</t>
    </r>
  </si>
  <si>
    <t>1132327</t>
  </si>
  <si>
    <r>
      <rPr>
        <b/>
        <sz val="10"/>
        <color rgb="FF000000"/>
        <rFont val="Calibri"/>
        <family val="2"/>
      </rPr>
      <t xml:space="preserve">TDC ROOSEVELT RR
</t>
    </r>
    <r>
      <rPr>
        <sz val="8"/>
        <color rgb="FF000000"/>
        <rFont val="Calibri"/>
        <family val="2"/>
      </rPr>
      <t>STANDALONE</t>
    </r>
  </si>
  <si>
    <t>1132367</t>
  </si>
  <si>
    <r>
      <rPr>
        <b/>
        <sz val="10"/>
        <color rgb="FF000000"/>
        <rFont val="Calibri"/>
        <family val="2"/>
      </rPr>
      <t xml:space="preserve">TDC MONTLAKE HUB
</t>
    </r>
    <r>
      <rPr>
        <sz val="8"/>
        <color rgb="FF000000"/>
        <rFont val="Calibri"/>
        <family val="2"/>
      </rPr>
      <t>STANDALONE</t>
    </r>
  </si>
  <si>
    <t>1132532</t>
  </si>
  <si>
    <r>
      <rPr>
        <b/>
        <sz val="10"/>
        <color rgb="FF000000"/>
        <rFont val="Calibri"/>
        <family val="2"/>
      </rPr>
      <t xml:space="preserve">TDC OCC OFF BOARD FARE EQ
</t>
    </r>
    <r>
      <rPr>
        <sz val="8"/>
        <color rgb="FF000000"/>
        <rFont val="Calibri"/>
        <family val="2"/>
      </rPr>
      <t>STANDALONE</t>
    </r>
  </si>
  <si>
    <t>1132794</t>
  </si>
  <si>
    <r>
      <rPr>
        <b/>
        <sz val="10"/>
        <color rgb="FF000000"/>
        <rFont val="Calibri"/>
        <family val="2"/>
      </rPr>
      <t xml:space="preserve">TDC SR520 TROLLEY INFR REPL
</t>
    </r>
    <r>
      <rPr>
        <sz val="8"/>
        <color rgb="FF000000"/>
        <rFont val="Calibri"/>
        <family val="2"/>
      </rPr>
      <t>STANDALONE</t>
    </r>
  </si>
  <si>
    <t>1133179</t>
  </si>
  <si>
    <r>
      <rPr>
        <b/>
        <sz val="10"/>
        <color rgb="FF000000"/>
        <rFont val="Calibri"/>
        <family val="2"/>
      </rPr>
      <t xml:space="preserve">TDC MAJOR SPOT IMPR
</t>
    </r>
    <r>
      <rPr>
        <sz val="8"/>
        <color rgb="FF000000"/>
        <rFont val="Calibri"/>
        <family val="2"/>
      </rPr>
      <t>PROGRAMMATIC</t>
    </r>
  </si>
  <si>
    <t>1133368</t>
  </si>
  <si>
    <r>
      <rPr>
        <b/>
        <sz val="10"/>
        <color rgb="FF000000"/>
        <rFont val="Calibri"/>
        <family val="2"/>
      </rPr>
      <t xml:space="preserve">TDC CSC FRAME RACK
</t>
    </r>
    <r>
      <rPr>
        <sz val="8"/>
        <color rgb="FF000000"/>
        <rFont val="Calibri"/>
        <family val="2"/>
      </rPr>
      <t>STANDALONE</t>
    </r>
  </si>
  <si>
    <t>1133586</t>
  </si>
  <si>
    <r>
      <rPr>
        <b/>
        <sz val="10"/>
        <color rgb="FF000000"/>
        <rFont val="Calibri"/>
        <family val="2"/>
      </rPr>
      <t xml:space="preserve">TDC TROLLEY OH-BALLARD
</t>
    </r>
    <r>
      <rPr>
        <sz val="8"/>
        <color rgb="FF000000"/>
        <rFont val="Calibri"/>
        <family val="2"/>
      </rPr>
      <t>STANDALONE</t>
    </r>
  </si>
  <si>
    <t>1133920</t>
  </si>
  <si>
    <r>
      <rPr>
        <b/>
        <sz val="10"/>
        <color rgb="FF000000"/>
        <rFont val="Calibri"/>
        <family val="2"/>
      </rPr>
      <t xml:space="preserve">TDC NORTHGATE TC DEMO
</t>
    </r>
    <r>
      <rPr>
        <sz val="8"/>
        <color rgb="FF000000"/>
        <rFont val="Calibri"/>
        <family val="2"/>
      </rPr>
      <t>STANDALONE</t>
    </r>
  </si>
  <si>
    <t>1134100</t>
  </si>
  <si>
    <r>
      <rPr>
        <b/>
        <sz val="10"/>
        <color rgb="FF000000"/>
        <rFont val="Calibri"/>
        <family val="2"/>
      </rPr>
      <t xml:space="preserve">TDC TECH PROGRAM MGMT
</t>
    </r>
    <r>
      <rPr>
        <sz val="8"/>
        <color rgb="FF000000"/>
        <rFont val="Calibri"/>
        <family val="2"/>
      </rPr>
      <t>PROGRAMMATIC</t>
    </r>
  </si>
  <si>
    <t>1134101</t>
  </si>
  <si>
    <r>
      <rPr>
        <b/>
        <sz val="10"/>
        <color rgb="FF000000"/>
        <rFont val="Calibri"/>
        <family val="2"/>
      </rPr>
      <t xml:space="preserve">TDC ONLINE REDUCD FARE REG
</t>
    </r>
    <r>
      <rPr>
        <sz val="8"/>
        <color rgb="FF000000"/>
        <rFont val="Calibri"/>
        <family val="2"/>
      </rPr>
      <t>STANDALONE</t>
    </r>
  </si>
  <si>
    <t>1134104</t>
  </si>
  <si>
    <r>
      <rPr>
        <b/>
        <sz val="10"/>
        <color rgb="FF000000"/>
        <rFont val="Calibri"/>
        <family val="2"/>
      </rPr>
      <t xml:space="preserve">TDC HASTUS UPGR FROM V2014
</t>
    </r>
    <r>
      <rPr>
        <sz val="8"/>
        <color rgb="FF000000"/>
        <rFont val="Calibri"/>
        <family val="2"/>
      </rPr>
      <t>STANDALONE</t>
    </r>
  </si>
  <si>
    <t>1134106</t>
  </si>
  <si>
    <r>
      <rPr>
        <b/>
        <sz val="10"/>
        <color rgb="FF000000"/>
        <rFont val="Calibri"/>
        <family val="2"/>
      </rPr>
      <t xml:space="preserve">TDC FARE ENFORC ENHANCMTS
</t>
    </r>
    <r>
      <rPr>
        <sz val="8"/>
        <color rgb="FF000000"/>
        <rFont val="Calibri"/>
        <family val="2"/>
      </rPr>
      <t>STANDALONE</t>
    </r>
  </si>
  <si>
    <t>1134108</t>
  </si>
  <si>
    <r>
      <rPr>
        <b/>
        <sz val="10"/>
        <color rgb="FF000000"/>
        <rFont val="Calibri"/>
        <family val="2"/>
      </rPr>
      <t xml:space="preserve">TDC EL SIGN IN FOR OPRTORS
</t>
    </r>
    <r>
      <rPr>
        <sz val="8"/>
        <color rgb="FF000000"/>
        <rFont val="Calibri"/>
        <family val="2"/>
      </rPr>
      <t>STANDALONE</t>
    </r>
  </si>
  <si>
    <t>1134110</t>
  </si>
  <si>
    <r>
      <rPr>
        <b/>
        <sz val="10"/>
        <color rgb="FF000000"/>
        <rFont val="Calibri"/>
        <family val="2"/>
      </rPr>
      <t xml:space="preserve">TDC COMFORT STAT MGMT SYS
</t>
    </r>
    <r>
      <rPr>
        <sz val="8"/>
        <color rgb="FF000000"/>
        <rFont val="Calibri"/>
        <family val="2"/>
      </rPr>
      <t>STANDALONE</t>
    </r>
  </si>
  <si>
    <t>1134161</t>
  </si>
  <si>
    <r>
      <rPr>
        <b/>
        <sz val="10"/>
        <color rgb="FF000000"/>
        <rFont val="Calibri"/>
        <family val="2"/>
      </rPr>
      <t xml:space="preserve">TDC FAREBOX REPL STUDY
</t>
    </r>
    <r>
      <rPr>
        <sz val="8"/>
        <color rgb="FF000000"/>
        <rFont val="Calibri"/>
        <family val="2"/>
      </rPr>
      <t>STANDALONE</t>
    </r>
  </si>
  <si>
    <t>1134192</t>
  </si>
  <si>
    <r>
      <rPr>
        <b/>
        <sz val="10"/>
        <color rgb="FF000000"/>
        <rFont val="Calibri"/>
        <family val="2"/>
      </rPr>
      <t xml:space="preserve">TDC EASTGATE MOBILITY HUB
</t>
    </r>
    <r>
      <rPr>
        <sz val="8"/>
        <color rgb="FF000000"/>
        <rFont val="Calibri"/>
        <family val="2"/>
      </rPr>
      <t>STANDALONE</t>
    </r>
  </si>
  <si>
    <t>1134193</t>
  </si>
  <si>
    <r>
      <rPr>
        <b/>
        <sz val="10"/>
        <color rgb="FF000000"/>
        <rFont val="Calibri"/>
        <family val="2"/>
      </rPr>
      <t xml:space="preserve">TDC FACILITY IMPR PLANNING
</t>
    </r>
    <r>
      <rPr>
        <sz val="8"/>
        <color rgb="FF000000"/>
        <rFont val="Calibri"/>
        <family val="2"/>
      </rPr>
      <t>PROGRAMMATIC</t>
    </r>
  </si>
  <si>
    <t>1134196</t>
  </si>
  <si>
    <r>
      <rPr>
        <b/>
        <sz val="10"/>
        <color rgb="FF000000"/>
        <rFont val="Calibri"/>
        <family val="2"/>
      </rPr>
      <t xml:space="preserve">TDC REDMOND LAYOVER
</t>
    </r>
    <r>
      <rPr>
        <sz val="8"/>
        <color rgb="FF000000"/>
        <rFont val="Calibri"/>
        <family val="2"/>
      </rPr>
      <t>STANDALONE</t>
    </r>
  </si>
  <si>
    <t>1134197</t>
  </si>
  <si>
    <r>
      <rPr>
        <b/>
        <sz val="10"/>
        <color rgb="FF000000"/>
        <rFont val="Calibri"/>
        <family val="2"/>
      </rPr>
      <t xml:space="preserve">TDC SAFE ROUTES TO TR INV RR
</t>
    </r>
    <r>
      <rPr>
        <sz val="8"/>
        <color rgb="FF000000"/>
        <rFont val="Calibri"/>
        <family val="2"/>
      </rPr>
      <t>TDC SAFE ROUTES TO TR INV PR</t>
    </r>
  </si>
  <si>
    <t>1134198</t>
  </si>
  <si>
    <r>
      <rPr>
        <b/>
        <sz val="10"/>
        <color rgb="FF000000"/>
        <rFont val="Calibri"/>
        <family val="2"/>
      </rPr>
      <t xml:space="preserve">TDC BASE SECURITY 2021-22
</t>
    </r>
    <r>
      <rPr>
        <sz val="8"/>
        <color rgb="FF000000"/>
        <rFont val="Calibri"/>
        <family val="2"/>
      </rPr>
      <t>PROGRAMMATIC</t>
    </r>
  </si>
  <si>
    <t>1134199</t>
  </si>
  <si>
    <r>
      <rPr>
        <b/>
        <sz val="10"/>
        <color rgb="FF000000"/>
        <rFont val="Calibri"/>
        <family val="2"/>
      </rPr>
      <t xml:space="preserve">TDC CB BODY TO VM CONVERT
</t>
    </r>
    <r>
      <rPr>
        <sz val="8"/>
        <color rgb="FF000000"/>
        <rFont val="Calibri"/>
        <family val="2"/>
      </rPr>
      <t>STANDALONE</t>
    </r>
  </si>
  <si>
    <t>1134200</t>
  </si>
  <si>
    <r>
      <rPr>
        <b/>
        <sz val="10"/>
        <color rgb="FF000000"/>
        <rFont val="Calibri"/>
        <family val="2"/>
      </rPr>
      <t xml:space="preserve">TDC CC BODY SHOP WELL CNTR
</t>
    </r>
    <r>
      <rPr>
        <sz val="8"/>
        <color rgb="FF000000"/>
        <rFont val="Calibri"/>
        <family val="2"/>
      </rPr>
      <t>STANDALONE</t>
    </r>
  </si>
  <si>
    <t>1134201</t>
  </si>
  <si>
    <r>
      <rPr>
        <b/>
        <sz val="10"/>
        <color rgb="FF000000"/>
        <rFont val="Calibri"/>
        <family val="2"/>
      </rPr>
      <t xml:space="preserve">TDC COMFORT STATION KENT
</t>
    </r>
    <r>
      <rPr>
        <sz val="8"/>
        <color rgb="FF000000"/>
        <rFont val="Calibri"/>
        <family val="2"/>
      </rPr>
      <t>STANDALONE</t>
    </r>
  </si>
  <si>
    <t>1134203</t>
  </si>
  <si>
    <r>
      <rPr>
        <b/>
        <sz val="10"/>
        <color rgb="FF000000"/>
        <rFont val="Calibri"/>
        <family val="2"/>
      </rPr>
      <t xml:space="preserve">TDC COMFORT ST FUTURE #1 LBC
</t>
    </r>
    <r>
      <rPr>
        <sz val="8"/>
        <color rgb="FF000000"/>
        <rFont val="Calibri"/>
        <family val="2"/>
      </rPr>
      <t>STANDALONE</t>
    </r>
  </si>
  <si>
    <t>1134205</t>
  </si>
  <si>
    <r>
      <rPr>
        <b/>
        <sz val="10"/>
        <color rgb="FF000000"/>
        <rFont val="Calibri"/>
        <family val="2"/>
      </rPr>
      <t xml:space="preserve">TDC COMFORT ST SLU ALOHA ST
</t>
    </r>
    <r>
      <rPr>
        <sz val="8"/>
        <color rgb="FF000000"/>
        <rFont val="Calibri"/>
        <family val="2"/>
      </rPr>
      <t>STANDALONE</t>
    </r>
  </si>
  <si>
    <t>1134206</t>
  </si>
  <si>
    <r>
      <rPr>
        <b/>
        <sz val="10"/>
        <color rgb="FF000000"/>
        <rFont val="Calibri"/>
        <family val="2"/>
      </rPr>
      <t xml:space="preserve">TDC DT SEATTLE LF EASTLAKE
</t>
    </r>
    <r>
      <rPr>
        <sz val="8"/>
        <color rgb="FF000000"/>
        <rFont val="Calibri"/>
        <family val="2"/>
      </rPr>
      <t>STANDALONE</t>
    </r>
  </si>
  <si>
    <t>1134209</t>
  </si>
  <si>
    <r>
      <rPr>
        <b/>
        <sz val="10"/>
        <color rgb="FF000000"/>
        <rFont val="Calibri"/>
        <family val="2"/>
      </rPr>
      <t xml:space="preserve">TDC DT SEATTLE LF PLANNING
</t>
    </r>
    <r>
      <rPr>
        <sz val="8"/>
        <color rgb="FF000000"/>
        <rFont val="Calibri"/>
        <family val="2"/>
      </rPr>
      <t>STANDALONE</t>
    </r>
  </si>
  <si>
    <t>1134212</t>
  </si>
  <si>
    <r>
      <rPr>
        <b/>
        <sz val="10"/>
        <color rgb="FF000000"/>
        <rFont val="Calibri"/>
        <family val="2"/>
      </rPr>
      <t xml:space="preserve">TDC DT SEATTLE LF NORTH AREA
</t>
    </r>
    <r>
      <rPr>
        <sz val="8"/>
        <color rgb="FF000000"/>
        <rFont val="Calibri"/>
        <family val="2"/>
      </rPr>
      <t>STANDALONE</t>
    </r>
  </si>
  <si>
    <t>1134213</t>
  </si>
  <si>
    <r>
      <rPr>
        <b/>
        <sz val="10"/>
        <color rgb="FF000000"/>
        <rFont val="Calibri"/>
        <family val="2"/>
      </rPr>
      <t xml:space="preserve">TDC EAGLE TRAILER LEASE
</t>
    </r>
    <r>
      <rPr>
        <sz val="8"/>
        <color rgb="FF000000"/>
        <rFont val="Calibri"/>
        <family val="2"/>
      </rPr>
      <t>STANDALONE</t>
    </r>
  </si>
  <si>
    <t>1134214</t>
  </si>
  <si>
    <r>
      <rPr>
        <b/>
        <sz val="10"/>
        <color rgb="FF000000"/>
        <rFont val="Calibri"/>
        <family val="2"/>
      </rPr>
      <t xml:space="preserve">TDC FACILITIES IMPR ADMIN
</t>
    </r>
    <r>
      <rPr>
        <sz val="8"/>
        <color rgb="FF000000"/>
        <rFont val="Calibri"/>
        <family val="2"/>
      </rPr>
      <t>PROGRAMMATIC</t>
    </r>
  </si>
  <si>
    <t>1134215</t>
  </si>
  <si>
    <r>
      <rPr>
        <b/>
        <sz val="10"/>
        <color rgb="FF000000"/>
        <rFont val="Calibri"/>
        <family val="2"/>
      </rPr>
      <t xml:space="preserve">TDC FACILITIES IMPROVEMENTS
</t>
    </r>
    <r>
      <rPr>
        <sz val="8"/>
        <color rgb="FF000000"/>
        <rFont val="Calibri"/>
        <family val="2"/>
      </rPr>
      <t>PROGRAMMATIC</t>
    </r>
  </si>
  <si>
    <t>1134216</t>
  </si>
  <si>
    <r>
      <rPr>
        <b/>
        <sz val="10"/>
        <color rgb="FF000000"/>
        <rFont val="Calibri"/>
        <family val="2"/>
      </rPr>
      <t xml:space="preserve">TDC FACILITY MASTERPLAN
</t>
    </r>
    <r>
      <rPr>
        <sz val="8"/>
        <color rgb="FF000000"/>
        <rFont val="Calibri"/>
        <family val="2"/>
      </rPr>
      <t>STANDALONE</t>
    </r>
  </si>
  <si>
    <t>1134217</t>
  </si>
  <si>
    <r>
      <rPr>
        <b/>
        <sz val="10"/>
        <color rgb="FF000000"/>
        <rFont val="Calibri"/>
        <family val="2"/>
      </rPr>
      <t xml:space="preserve">TDC GH GARAGE REPAIR
</t>
    </r>
    <r>
      <rPr>
        <sz val="8"/>
        <color rgb="FF000000"/>
        <rFont val="Calibri"/>
        <family val="2"/>
      </rPr>
      <t>STANDALONE</t>
    </r>
  </si>
  <si>
    <t>1134218</t>
  </si>
  <si>
    <r>
      <rPr>
        <b/>
        <sz val="10"/>
        <color rgb="FF000000"/>
        <rFont val="Calibri"/>
        <family val="2"/>
      </rPr>
      <t xml:space="preserve">TDC INTERIM BASE
</t>
    </r>
    <r>
      <rPr>
        <sz val="8"/>
        <color rgb="FF000000"/>
        <rFont val="Calibri"/>
        <family val="2"/>
      </rPr>
      <t>STANDALONE</t>
    </r>
  </si>
  <si>
    <t>1134219</t>
  </si>
  <si>
    <r>
      <rPr>
        <b/>
        <sz val="10"/>
        <color rgb="FF000000"/>
        <rFont val="Calibri"/>
        <family val="2"/>
      </rPr>
      <t xml:space="preserve">TDC NB GARAGE VENTILATION
</t>
    </r>
    <r>
      <rPr>
        <sz val="8"/>
        <color rgb="FF000000"/>
        <rFont val="Calibri"/>
        <family val="2"/>
      </rPr>
      <t>STANDALONE</t>
    </r>
  </si>
  <si>
    <t>1134220</t>
  </si>
  <si>
    <r>
      <rPr>
        <b/>
        <sz val="10"/>
        <color rgb="FF000000"/>
        <rFont val="Calibri"/>
        <family val="2"/>
      </rPr>
      <t xml:space="preserve">TDC OCG RELOCS &amp; DISPLACMNTS
</t>
    </r>
    <r>
      <rPr>
        <sz val="8"/>
        <color rgb="FF000000"/>
        <rFont val="Calibri"/>
        <family val="2"/>
      </rPr>
      <t>STANDALONE</t>
    </r>
  </si>
  <si>
    <t>1134222</t>
  </si>
  <si>
    <r>
      <rPr>
        <b/>
        <sz val="10"/>
        <color rgb="FF000000"/>
        <rFont val="Calibri"/>
        <family val="2"/>
      </rPr>
      <t xml:space="preserve">TDC SECURITY ASSESSMENT
</t>
    </r>
    <r>
      <rPr>
        <sz val="8"/>
        <color rgb="FF000000"/>
        <rFont val="Calibri"/>
        <family val="2"/>
      </rPr>
      <t>PROGRAMMATIC</t>
    </r>
  </si>
  <si>
    <t>1134223</t>
  </si>
  <si>
    <r>
      <rPr>
        <b/>
        <sz val="10"/>
        <color rgb="FF000000"/>
        <rFont val="Calibri"/>
        <family val="2"/>
      </rPr>
      <t xml:space="preserve">TDC SOUTH ANNEX BASE
</t>
    </r>
    <r>
      <rPr>
        <sz val="8"/>
        <color rgb="FF000000"/>
        <rFont val="Calibri"/>
        <family val="2"/>
      </rPr>
      <t>STANDALONE</t>
    </r>
  </si>
  <si>
    <t>1134225</t>
  </si>
  <si>
    <r>
      <rPr>
        <b/>
        <sz val="10"/>
        <color rgb="FF000000"/>
        <rFont val="Calibri"/>
        <family val="2"/>
      </rPr>
      <t xml:space="preserve">TDC SOUTH CAMPUS SUBSTATION
</t>
    </r>
    <r>
      <rPr>
        <sz val="8"/>
        <color rgb="FF000000"/>
        <rFont val="Calibri"/>
        <family val="2"/>
      </rPr>
      <t>STANDALONE</t>
    </r>
  </si>
  <si>
    <t>1134226</t>
  </si>
  <si>
    <r>
      <rPr>
        <b/>
        <sz val="10"/>
        <color rgb="FF000000"/>
        <rFont val="Calibri"/>
        <family val="2"/>
      </rPr>
      <t xml:space="preserve">TDC WELLNESS CENTERS PROGRAM
</t>
    </r>
    <r>
      <rPr>
        <sz val="8"/>
        <color rgb="FF000000"/>
        <rFont val="Calibri"/>
        <family val="2"/>
      </rPr>
      <t>STANDALONE</t>
    </r>
  </si>
  <si>
    <t>1134229</t>
  </si>
  <si>
    <r>
      <rPr>
        <b/>
        <sz val="10"/>
        <color rgb="FF000000"/>
        <rFont val="Calibri"/>
        <family val="2"/>
      </rPr>
      <t xml:space="preserve">TDC PASSENG INFASTR PLANNING
</t>
    </r>
    <r>
      <rPr>
        <sz val="8"/>
        <color rgb="FF000000"/>
        <rFont val="Calibri"/>
        <family val="2"/>
      </rPr>
      <t>TDC PASS INFS PLANNING</t>
    </r>
  </si>
  <si>
    <t>1134230</t>
  </si>
  <si>
    <r>
      <rPr>
        <b/>
        <sz val="10"/>
        <color rgb="FF000000"/>
        <rFont val="Calibri"/>
        <family val="2"/>
      </rPr>
      <t xml:space="preserve">TDC LIVING BLDG CERTF RR ST
</t>
    </r>
    <r>
      <rPr>
        <sz val="8"/>
        <color rgb="FF000000"/>
        <rFont val="Calibri"/>
        <family val="2"/>
      </rPr>
      <t>STANDALONE</t>
    </r>
  </si>
  <si>
    <t>1134231</t>
  </si>
  <si>
    <r>
      <rPr>
        <b/>
        <sz val="10"/>
        <color rgb="FF000000"/>
        <rFont val="Calibri"/>
        <family val="2"/>
      </rPr>
      <t xml:space="preserve">TDC NGATE LINK AND U LINK IMP
</t>
    </r>
    <r>
      <rPr>
        <sz val="8"/>
        <color rgb="FF000000"/>
        <rFont val="Calibri"/>
        <family val="2"/>
      </rPr>
      <t>STANDALONE</t>
    </r>
  </si>
  <si>
    <t>1134232</t>
  </si>
  <si>
    <r>
      <rPr>
        <b/>
        <sz val="10"/>
        <color rgb="FF000000"/>
        <rFont val="Calibri"/>
        <family val="2"/>
      </rPr>
      <t xml:space="preserve">TDC 3D AVE YESL TO MAIN
</t>
    </r>
    <r>
      <rPr>
        <sz val="8"/>
        <color rgb="FF000000"/>
        <rFont val="Calibri"/>
        <family val="2"/>
      </rPr>
      <t>STANDALONE</t>
    </r>
  </si>
  <si>
    <t>1134233</t>
  </si>
  <si>
    <r>
      <rPr>
        <b/>
        <sz val="10"/>
        <color rgb="FF000000"/>
        <rFont val="Calibri"/>
        <family val="2"/>
      </rPr>
      <t xml:space="preserve">TDC HUBS PLANNING
</t>
    </r>
    <r>
      <rPr>
        <sz val="8"/>
        <color rgb="FF000000"/>
        <rFont val="Calibri"/>
        <family val="2"/>
      </rPr>
      <t>STANDALONE</t>
    </r>
  </si>
  <si>
    <t>1134235</t>
  </si>
  <si>
    <r>
      <rPr>
        <b/>
        <sz val="10"/>
        <color rgb="FF000000"/>
        <rFont val="Calibri"/>
        <family val="2"/>
      </rPr>
      <t xml:space="preserve">TDC REGNAL TR INTEGR PR MGMT
</t>
    </r>
    <r>
      <rPr>
        <sz val="8"/>
        <color rgb="FF000000"/>
        <rFont val="Calibri"/>
        <family val="2"/>
      </rPr>
      <t>PROGRAMMATIC</t>
    </r>
  </si>
  <si>
    <t>1134237</t>
  </si>
  <si>
    <r>
      <rPr>
        <b/>
        <sz val="10"/>
        <color rgb="FF000000"/>
        <rFont val="Calibri"/>
        <family val="2"/>
      </rPr>
      <t xml:space="preserve">TDC AUBURN TC RENTON TC RR
</t>
    </r>
    <r>
      <rPr>
        <sz val="8"/>
        <color rgb="FF000000"/>
        <rFont val="Calibri"/>
        <family val="2"/>
      </rPr>
      <t>STANDALONE</t>
    </r>
  </si>
  <si>
    <t>1134238</t>
  </si>
  <si>
    <r>
      <rPr>
        <b/>
        <sz val="10"/>
        <color rgb="FF000000"/>
        <rFont val="Calibri"/>
        <family val="2"/>
      </rPr>
      <t xml:space="preserve">TDC DUCT LEASE
</t>
    </r>
    <r>
      <rPr>
        <sz val="8"/>
        <color rgb="FF000000"/>
        <rFont val="Calibri"/>
        <family val="2"/>
      </rPr>
      <t>STANDALONE</t>
    </r>
  </si>
  <si>
    <t>1134239</t>
  </si>
  <si>
    <r>
      <rPr>
        <b/>
        <sz val="10"/>
        <color rgb="FF000000"/>
        <rFont val="Calibri"/>
        <family val="2"/>
      </rPr>
      <t xml:space="preserve">TDC CB VM PH2 BUS LIFTS
</t>
    </r>
    <r>
      <rPr>
        <sz val="8"/>
        <color rgb="FF000000"/>
        <rFont val="Calibri"/>
        <family val="2"/>
      </rPr>
      <t>STANDALONE</t>
    </r>
  </si>
  <si>
    <t>1134240</t>
  </si>
  <si>
    <r>
      <rPr>
        <b/>
        <sz val="10"/>
        <color rgb="FF000000"/>
        <rFont val="Calibri"/>
        <family val="2"/>
      </rPr>
      <t xml:space="preserve">TDC AB YARD REFURB
</t>
    </r>
    <r>
      <rPr>
        <sz val="8"/>
        <color rgb="FF000000"/>
        <rFont val="Calibri"/>
        <family val="2"/>
      </rPr>
      <t>STANDALONE</t>
    </r>
  </si>
  <si>
    <t>1134241</t>
  </si>
  <si>
    <r>
      <rPr>
        <b/>
        <sz val="10"/>
        <color rgb="FF000000"/>
        <rFont val="Calibri"/>
        <family val="2"/>
      </rPr>
      <t xml:space="preserve">TDC 19&amp;20 HVAC SM WRKS
</t>
    </r>
    <r>
      <rPr>
        <sz val="8"/>
        <color rgb="FF000000"/>
        <rFont val="Calibri"/>
        <family val="2"/>
      </rPr>
      <t>PROGRAMMATIC</t>
    </r>
  </si>
  <si>
    <t>1134242</t>
  </si>
  <si>
    <r>
      <rPr>
        <b/>
        <sz val="10"/>
        <color rgb="FF000000"/>
        <rFont val="Calibri"/>
        <family val="2"/>
      </rPr>
      <t xml:space="preserve">TDC SBVM HVAC REPL
</t>
    </r>
    <r>
      <rPr>
        <sz val="8"/>
        <color rgb="FF000000"/>
        <rFont val="Calibri"/>
        <family val="2"/>
      </rPr>
      <t>STANDALONE</t>
    </r>
  </si>
  <si>
    <t>1134243</t>
  </si>
  <si>
    <r>
      <rPr>
        <b/>
        <sz val="10"/>
        <color rgb="FF000000"/>
        <rFont val="Calibri"/>
        <family val="2"/>
      </rPr>
      <t xml:space="preserve">TDC SF MAINT HVAC REPL
</t>
    </r>
    <r>
      <rPr>
        <sz val="8"/>
        <color rgb="FF000000"/>
        <rFont val="Calibri"/>
        <family val="2"/>
      </rPr>
      <t>STANDALONE</t>
    </r>
  </si>
  <si>
    <t>1134245</t>
  </si>
  <si>
    <r>
      <rPr>
        <b/>
        <sz val="10"/>
        <color rgb="FF000000"/>
        <rFont val="Calibri"/>
        <family val="2"/>
      </rPr>
      <t xml:space="preserve">TDC BB WASH PH2 BUS LIFT
</t>
    </r>
    <r>
      <rPr>
        <sz val="8"/>
        <color rgb="FF000000"/>
        <rFont val="Calibri"/>
        <family val="2"/>
      </rPr>
      <t>STANDALONE</t>
    </r>
  </si>
  <si>
    <t>1134246</t>
  </si>
  <si>
    <r>
      <rPr>
        <b/>
        <sz val="10"/>
        <color rgb="FF000000"/>
        <rFont val="Calibri"/>
        <family val="2"/>
      </rPr>
      <t xml:space="preserve">TDC AB VM PH2 BUS LIFTS
</t>
    </r>
    <r>
      <rPr>
        <sz val="8"/>
        <color rgb="FF000000"/>
        <rFont val="Calibri"/>
        <family val="2"/>
      </rPr>
      <t>STANDALONE</t>
    </r>
  </si>
  <si>
    <t>1134247</t>
  </si>
  <si>
    <r>
      <rPr>
        <b/>
        <sz val="10"/>
        <color rgb="FF000000"/>
        <rFont val="Calibri"/>
        <family val="2"/>
      </rPr>
      <t xml:space="preserve">TDC CB WASH VAC REPLAC
</t>
    </r>
    <r>
      <rPr>
        <sz val="8"/>
        <color rgb="FF000000"/>
        <rFont val="Calibri"/>
        <family val="2"/>
      </rPr>
      <t>STANDALONE</t>
    </r>
  </si>
  <si>
    <t>1134248</t>
  </si>
  <si>
    <r>
      <rPr>
        <b/>
        <sz val="10"/>
        <color rgb="FF000000"/>
        <rFont val="Calibri"/>
        <family val="2"/>
      </rPr>
      <t xml:space="preserve">TDC BBFW WASH VAC REPLAC
</t>
    </r>
    <r>
      <rPr>
        <sz val="8"/>
        <color rgb="FF000000"/>
        <rFont val="Calibri"/>
        <family val="2"/>
      </rPr>
      <t>STANDALONE</t>
    </r>
  </si>
  <si>
    <t>1134249</t>
  </si>
  <si>
    <r>
      <rPr>
        <b/>
        <sz val="10"/>
        <color rgb="FF000000"/>
        <rFont val="Calibri"/>
        <family val="2"/>
      </rPr>
      <t xml:space="preserve">TDC EB WASH REPL
</t>
    </r>
    <r>
      <rPr>
        <sz val="8"/>
        <color rgb="FF000000"/>
        <rFont val="Calibri"/>
        <family val="2"/>
      </rPr>
      <t>STANDALONE</t>
    </r>
  </si>
  <si>
    <t>1134250</t>
  </si>
  <si>
    <r>
      <rPr>
        <b/>
        <sz val="10"/>
        <color rgb="FF000000"/>
        <rFont val="Calibri"/>
        <family val="2"/>
      </rPr>
      <t xml:space="preserve">TDC NB WASH REPLAC
</t>
    </r>
    <r>
      <rPr>
        <sz val="8"/>
        <color rgb="FF000000"/>
        <rFont val="Calibri"/>
        <family val="2"/>
      </rPr>
      <t>STANDALONE</t>
    </r>
  </si>
  <si>
    <t>1134251</t>
  </si>
  <si>
    <r>
      <rPr>
        <b/>
        <sz val="10"/>
        <color rgb="FF000000"/>
        <rFont val="Calibri"/>
        <family val="2"/>
      </rPr>
      <t xml:space="preserve">TDC RB WASH VAC REPLAC
</t>
    </r>
    <r>
      <rPr>
        <sz val="8"/>
        <color rgb="FF000000"/>
        <rFont val="Calibri"/>
        <family val="2"/>
      </rPr>
      <t>STANDALONE</t>
    </r>
  </si>
  <si>
    <t>1134252</t>
  </si>
  <si>
    <r>
      <rPr>
        <b/>
        <sz val="10"/>
        <color rgb="FF000000"/>
        <rFont val="Calibri"/>
        <family val="2"/>
      </rPr>
      <t xml:space="preserve">TDC OA BLD ENV ROOF REPLAC
</t>
    </r>
    <r>
      <rPr>
        <sz val="8"/>
        <color rgb="FF000000"/>
        <rFont val="Calibri"/>
        <family val="2"/>
      </rPr>
      <t>PROGRAMMATIC</t>
    </r>
  </si>
  <si>
    <t>1134253</t>
  </si>
  <si>
    <r>
      <rPr>
        <b/>
        <sz val="10"/>
        <color rgb="FF000000"/>
        <rFont val="Calibri"/>
        <family val="2"/>
      </rPr>
      <t xml:space="preserve">TDC OA BLD ENV DOOR &amp; WNDW
</t>
    </r>
    <r>
      <rPr>
        <sz val="8"/>
        <color rgb="FF000000"/>
        <rFont val="Calibri"/>
        <family val="2"/>
      </rPr>
      <t>PROGRAMMATIC</t>
    </r>
  </si>
  <si>
    <t>1134254</t>
  </si>
  <si>
    <r>
      <rPr>
        <b/>
        <sz val="10"/>
        <color rgb="FF000000"/>
        <rFont val="Calibri"/>
        <family val="2"/>
      </rPr>
      <t xml:space="preserve">TDC OA LIGHT REPLAC
</t>
    </r>
    <r>
      <rPr>
        <sz val="8"/>
        <color rgb="FF000000"/>
        <rFont val="Calibri"/>
        <family val="2"/>
      </rPr>
      <t>STANDALONE</t>
    </r>
  </si>
  <si>
    <t>1134255</t>
  </si>
  <si>
    <r>
      <rPr>
        <b/>
        <sz val="10"/>
        <color rgb="FF000000"/>
        <rFont val="Calibri"/>
        <family val="2"/>
      </rPr>
      <t xml:space="preserve">TDC NB TNSFM &amp; SB SWTCHGR
</t>
    </r>
    <r>
      <rPr>
        <sz val="8"/>
        <color rgb="FF000000"/>
        <rFont val="Calibri"/>
        <family val="2"/>
      </rPr>
      <t>STANDALONE</t>
    </r>
  </si>
  <si>
    <t>1134256</t>
  </si>
  <si>
    <r>
      <rPr>
        <b/>
        <sz val="10"/>
        <color rgb="FF000000"/>
        <rFont val="Calibri"/>
        <family val="2"/>
      </rPr>
      <t xml:space="preserve">TDC CB UST RPL
</t>
    </r>
    <r>
      <rPr>
        <sz val="8"/>
        <color rgb="FF000000"/>
        <rFont val="Calibri"/>
        <family val="2"/>
      </rPr>
      <t>STANDALONE</t>
    </r>
  </si>
  <si>
    <t>1134257</t>
  </si>
  <si>
    <r>
      <rPr>
        <b/>
        <sz val="10"/>
        <color rgb="FF000000"/>
        <rFont val="Calibri"/>
        <family val="2"/>
      </rPr>
      <t xml:space="preserve">TDC EB UST RPL
</t>
    </r>
    <r>
      <rPr>
        <sz val="8"/>
        <color rgb="FF000000"/>
        <rFont val="Calibri"/>
        <family val="2"/>
      </rPr>
      <t>STANDALONE</t>
    </r>
  </si>
  <si>
    <t>1134258</t>
  </si>
  <si>
    <r>
      <rPr>
        <b/>
        <sz val="10"/>
        <color rgb="FF000000"/>
        <rFont val="Calibri"/>
        <family val="2"/>
      </rPr>
      <t xml:space="preserve">TDC OA MISC SMALL WORKS
</t>
    </r>
    <r>
      <rPr>
        <sz val="8"/>
        <color rgb="FF000000"/>
        <rFont val="Calibri"/>
        <family val="2"/>
      </rPr>
      <t>STANDALONE</t>
    </r>
  </si>
  <si>
    <t>1134260</t>
  </si>
  <si>
    <r>
      <rPr>
        <b/>
        <sz val="10"/>
        <color rgb="FF000000"/>
        <rFont val="Calibri"/>
        <family val="2"/>
      </rPr>
      <t xml:space="preserve">TDC TRLY SCADA REPL
</t>
    </r>
    <r>
      <rPr>
        <sz val="8"/>
        <color rgb="FF000000"/>
        <rFont val="Calibri"/>
        <family val="2"/>
      </rPr>
      <t>STANDALONE</t>
    </r>
  </si>
  <si>
    <t>1134261</t>
  </si>
  <si>
    <r>
      <rPr>
        <b/>
        <sz val="10"/>
        <color rgb="FF000000"/>
        <rFont val="Calibri"/>
        <family val="2"/>
      </rPr>
      <t xml:space="preserve">TDC BLD MGMT SYSTEM REPL
</t>
    </r>
    <r>
      <rPr>
        <sz val="8"/>
        <color rgb="FF000000"/>
        <rFont val="Calibri"/>
        <family val="2"/>
      </rPr>
      <t>STANDALONE</t>
    </r>
  </si>
  <si>
    <t>1134262</t>
  </si>
  <si>
    <r>
      <rPr>
        <b/>
        <sz val="10"/>
        <color rgb="FF000000"/>
        <rFont val="Calibri"/>
        <family val="2"/>
      </rPr>
      <t xml:space="preserve">TDC YARD LIGHT REPL
</t>
    </r>
    <r>
      <rPr>
        <sz val="8"/>
        <color rgb="FF000000"/>
        <rFont val="Calibri"/>
        <family val="2"/>
      </rPr>
      <t>PROGRAMMATIC</t>
    </r>
  </si>
  <si>
    <t>1134263</t>
  </si>
  <si>
    <r>
      <rPr>
        <b/>
        <sz val="10"/>
        <color rgb="FF000000"/>
        <rFont val="Calibri"/>
        <family val="2"/>
      </rPr>
      <t xml:space="preserve">TDC BB YARD INFRAST REPLAC
</t>
    </r>
    <r>
      <rPr>
        <sz val="8"/>
        <color rgb="FF000000"/>
        <rFont val="Calibri"/>
        <family val="2"/>
      </rPr>
      <t>STANDALONE</t>
    </r>
  </si>
  <si>
    <t>1134264</t>
  </si>
  <si>
    <r>
      <rPr>
        <b/>
        <sz val="10"/>
        <color rgb="FF000000"/>
        <rFont val="Calibri"/>
        <family val="2"/>
      </rPr>
      <t xml:space="preserve">TDC EB YARD INFRAST REPLAC
</t>
    </r>
    <r>
      <rPr>
        <sz val="8"/>
        <color rgb="FF000000"/>
        <rFont val="Calibri"/>
        <family val="2"/>
      </rPr>
      <t>STANDALONE</t>
    </r>
  </si>
  <si>
    <t>1134265</t>
  </si>
  <si>
    <r>
      <rPr>
        <b/>
        <sz val="10"/>
        <color rgb="FF000000"/>
        <rFont val="Calibri"/>
        <family val="2"/>
      </rPr>
      <t xml:space="preserve">TDC EQUIPMENT REPL 2019-20
</t>
    </r>
    <r>
      <rPr>
        <sz val="8"/>
        <color rgb="FF000000"/>
        <rFont val="Calibri"/>
        <family val="2"/>
      </rPr>
      <t>PROGRAMMATIC</t>
    </r>
  </si>
  <si>
    <t>1134267</t>
  </si>
  <si>
    <r>
      <rPr>
        <b/>
        <sz val="10"/>
        <color rgb="FF000000"/>
        <rFont val="Calibri"/>
        <family val="2"/>
      </rPr>
      <t xml:space="preserve">TDC FURNITURE REPLACEMENT
</t>
    </r>
    <r>
      <rPr>
        <sz val="8"/>
        <color rgb="FF000000"/>
        <rFont val="Calibri"/>
        <family val="2"/>
      </rPr>
      <t>PROGRAMMATIC</t>
    </r>
  </si>
  <si>
    <t>1134268</t>
  </si>
  <si>
    <r>
      <rPr>
        <b/>
        <sz val="10"/>
        <color rgb="FF000000"/>
        <rFont val="Calibri"/>
        <family val="2"/>
      </rPr>
      <t xml:space="preserve">TDC ROUTINE PAV REPAIR 2019-20
</t>
    </r>
    <r>
      <rPr>
        <sz val="8"/>
        <color rgb="FF000000"/>
        <rFont val="Calibri"/>
        <family val="2"/>
      </rPr>
      <t>PROGRAMMATIC</t>
    </r>
  </si>
  <si>
    <t>1134269</t>
  </si>
  <si>
    <r>
      <rPr>
        <b/>
        <sz val="10"/>
        <color rgb="FF000000"/>
        <rFont val="Calibri"/>
        <family val="2"/>
      </rPr>
      <t xml:space="preserve">TDC SBVM FLUID US TANKS
</t>
    </r>
    <r>
      <rPr>
        <sz val="8"/>
        <color rgb="FF000000"/>
        <rFont val="Calibri"/>
        <family val="2"/>
      </rPr>
      <t>STANDALONE</t>
    </r>
  </si>
  <si>
    <t>1134273</t>
  </si>
  <si>
    <r>
      <rPr>
        <b/>
        <sz val="10"/>
        <color rgb="FF000000"/>
        <rFont val="Calibri"/>
        <family val="2"/>
      </rPr>
      <t xml:space="preserve">TDC PASS SALES SECURITY CAMS
</t>
    </r>
    <r>
      <rPr>
        <sz val="8"/>
        <color rgb="FF000000"/>
        <rFont val="Calibri"/>
        <family val="2"/>
      </rPr>
      <t>STANDALONE</t>
    </r>
  </si>
  <si>
    <t>1134274</t>
  </si>
  <si>
    <r>
      <rPr>
        <b/>
        <sz val="10"/>
        <color rgb="FF000000"/>
        <rFont val="Calibri"/>
        <family val="2"/>
      </rPr>
      <t xml:space="preserve">TDC BATT-ELECTR BUS-NRV INFR
</t>
    </r>
    <r>
      <rPr>
        <sz val="8"/>
        <color rgb="FF000000"/>
        <rFont val="Calibri"/>
        <family val="2"/>
      </rPr>
      <t>PROGRAMMATIC</t>
    </r>
  </si>
  <si>
    <t>1134275</t>
  </si>
  <si>
    <r>
      <rPr>
        <b/>
        <sz val="10"/>
        <color rgb="FF000000"/>
        <rFont val="Calibri"/>
        <family val="2"/>
      </rPr>
      <t xml:space="preserve">TDC G LINE TROLLEY RESTR
</t>
    </r>
    <r>
      <rPr>
        <sz val="8"/>
        <color rgb="FF000000"/>
        <rFont val="Calibri"/>
        <family val="2"/>
      </rPr>
      <t>STANDALONE</t>
    </r>
  </si>
  <si>
    <t>1134276</t>
  </si>
  <si>
    <r>
      <rPr>
        <b/>
        <sz val="10"/>
        <color rgb="FF000000"/>
        <rFont val="Calibri"/>
        <family val="2"/>
      </rPr>
      <t xml:space="preserve">TDC NE 43RD TROLLEY MODS
</t>
    </r>
    <r>
      <rPr>
        <sz val="8"/>
        <color rgb="FF000000"/>
        <rFont val="Calibri"/>
        <family val="2"/>
      </rPr>
      <t>STANDALONE</t>
    </r>
  </si>
  <si>
    <t>1134277</t>
  </si>
  <si>
    <r>
      <rPr>
        <b/>
        <sz val="10"/>
        <color rgb="FF000000"/>
        <rFont val="Calibri"/>
        <family val="2"/>
      </rPr>
      <t xml:space="preserve">TDC NRV BATTERY INFRASTR
</t>
    </r>
    <r>
      <rPr>
        <sz val="8"/>
        <color rgb="FF000000"/>
        <rFont val="Calibri"/>
        <family val="2"/>
      </rPr>
      <t>PROGRAMMATIC</t>
    </r>
  </si>
  <si>
    <t>1134278</t>
  </si>
  <si>
    <r>
      <rPr>
        <b/>
        <sz val="10"/>
        <color rgb="FF000000"/>
        <rFont val="Calibri"/>
        <family val="2"/>
      </rPr>
      <t xml:space="preserve">TDC BEB CHRGRS BB #2
</t>
    </r>
    <r>
      <rPr>
        <sz val="8"/>
        <color rgb="FF000000"/>
        <rFont val="Calibri"/>
        <family val="2"/>
      </rPr>
      <t>STANDALONE</t>
    </r>
  </si>
  <si>
    <t>1134279</t>
  </si>
  <si>
    <r>
      <rPr>
        <b/>
        <sz val="10"/>
        <color rgb="FF000000"/>
        <rFont val="Calibri"/>
        <family val="2"/>
      </rPr>
      <t xml:space="preserve">TDC BEB CHRGRS BB #3
</t>
    </r>
    <r>
      <rPr>
        <sz val="8"/>
        <color rgb="FF000000"/>
        <rFont val="Calibri"/>
        <family val="2"/>
      </rPr>
      <t>STANDALONE</t>
    </r>
  </si>
  <si>
    <t>1134280</t>
  </si>
  <si>
    <r>
      <rPr>
        <b/>
        <sz val="10"/>
        <color rgb="FF000000"/>
        <rFont val="Calibri"/>
        <family val="2"/>
      </rPr>
      <t xml:space="preserve">TDC BEB CHRGRS EASTGATE PR #2
</t>
    </r>
    <r>
      <rPr>
        <sz val="8"/>
        <color rgb="FF000000"/>
        <rFont val="Calibri"/>
        <family val="2"/>
      </rPr>
      <t>STANDALONE</t>
    </r>
  </si>
  <si>
    <t>1134281</t>
  </si>
  <si>
    <r>
      <rPr>
        <b/>
        <sz val="10"/>
        <color rgb="FF000000"/>
        <rFont val="Calibri"/>
        <family val="2"/>
      </rPr>
      <t xml:space="preserve">TDC BEB CHRGRS REDMOND TC
</t>
    </r>
    <r>
      <rPr>
        <sz val="8"/>
        <color rgb="FF000000"/>
        <rFont val="Calibri"/>
        <family val="2"/>
      </rPr>
      <t>STANDALONE</t>
    </r>
  </si>
  <si>
    <t>1134282</t>
  </si>
  <si>
    <r>
      <rPr>
        <b/>
        <sz val="10"/>
        <color rgb="FF000000"/>
        <rFont val="Calibri"/>
        <family val="2"/>
      </rPr>
      <t xml:space="preserve">TDC BEB CHRGRS SB TEST FACIL
</t>
    </r>
    <r>
      <rPr>
        <sz val="8"/>
        <color rgb="FF000000"/>
        <rFont val="Calibri"/>
        <family val="2"/>
      </rPr>
      <t>STANDALONE</t>
    </r>
  </si>
  <si>
    <t>1134283</t>
  </si>
  <si>
    <r>
      <rPr>
        <b/>
        <sz val="10"/>
        <color rgb="FF000000"/>
        <rFont val="Calibri"/>
        <family val="2"/>
      </rPr>
      <t xml:space="preserve">TDC BEB CHRGRS SDOT G LINE PR
</t>
    </r>
    <r>
      <rPr>
        <sz val="8"/>
        <color rgb="FF000000"/>
        <rFont val="Calibri"/>
        <family val="2"/>
      </rPr>
      <t>STANDALONE</t>
    </r>
  </si>
  <si>
    <t>1134287</t>
  </si>
  <si>
    <r>
      <rPr>
        <b/>
        <sz val="10"/>
        <color rgb="FF000000"/>
        <rFont val="Calibri"/>
        <family val="2"/>
      </rPr>
      <t xml:space="preserve">TDC RT 48 TROLLEY
</t>
    </r>
    <r>
      <rPr>
        <sz val="8"/>
        <color rgb="FF000000"/>
        <rFont val="Calibri"/>
        <family val="2"/>
      </rPr>
      <t>STANDALONE</t>
    </r>
  </si>
  <si>
    <t>1134288</t>
  </si>
  <si>
    <r>
      <rPr>
        <b/>
        <sz val="10"/>
        <color rgb="FF000000"/>
        <rFont val="Calibri"/>
        <family val="2"/>
      </rPr>
      <t xml:space="preserve">TDC TROLL MAST DRAW PRGRM
</t>
    </r>
    <r>
      <rPr>
        <sz val="8"/>
        <color rgb="FF000000"/>
        <rFont val="Calibri"/>
        <family val="2"/>
      </rPr>
      <t>PROGRAMMATIC</t>
    </r>
  </si>
  <si>
    <t>1134289</t>
  </si>
  <si>
    <r>
      <rPr>
        <b/>
        <sz val="10"/>
        <color rgb="FF000000"/>
        <rFont val="Calibri"/>
        <family val="2"/>
      </rPr>
      <t xml:space="preserve">TDC TROLLEY PROGRAM
</t>
    </r>
    <r>
      <rPr>
        <sz val="8"/>
        <color rgb="FF000000"/>
        <rFont val="Calibri"/>
        <family val="2"/>
      </rPr>
      <t>PROGRAMMATIC</t>
    </r>
  </si>
  <si>
    <t>1134292</t>
  </si>
  <si>
    <r>
      <rPr>
        <b/>
        <sz val="10"/>
        <color rgb="FF000000"/>
        <rFont val="Calibri"/>
        <family val="2"/>
      </rPr>
      <t xml:space="preserve">TDC TOTEM LAKE EASTGATE RR
</t>
    </r>
    <r>
      <rPr>
        <sz val="8"/>
        <color rgb="FF000000"/>
        <rFont val="Calibri"/>
        <family val="2"/>
      </rPr>
      <t>STANDALONE</t>
    </r>
  </si>
  <si>
    <t>1134293</t>
  </si>
  <si>
    <r>
      <rPr>
        <b/>
        <sz val="10"/>
        <color rgb="FF000000"/>
        <rFont val="Calibri"/>
        <family val="2"/>
      </rPr>
      <t xml:space="preserve">TDC MCDP CORRIDOR #1
</t>
    </r>
    <r>
      <rPr>
        <sz val="8"/>
        <color rgb="FF000000"/>
        <rFont val="Calibri"/>
        <family val="2"/>
      </rPr>
      <t>STANDALONE</t>
    </r>
  </si>
  <si>
    <t>1134294</t>
  </si>
  <si>
    <r>
      <rPr>
        <b/>
        <sz val="10"/>
        <color rgb="FF000000"/>
        <rFont val="Calibri"/>
        <family val="2"/>
      </rPr>
      <t xml:space="preserve">TDC MCDP CORRIDOR #2
</t>
    </r>
    <r>
      <rPr>
        <sz val="8"/>
        <color rgb="FF000000"/>
        <rFont val="Calibri"/>
        <family val="2"/>
      </rPr>
      <t>STANDALONE</t>
    </r>
  </si>
  <si>
    <t>1134295</t>
  </si>
  <si>
    <r>
      <rPr>
        <b/>
        <sz val="10"/>
        <color rgb="FF000000"/>
        <rFont val="Calibri"/>
        <family val="2"/>
      </rPr>
      <t xml:space="preserve">TDC MCDP CORRIDOR #3
</t>
    </r>
    <r>
      <rPr>
        <sz val="8"/>
        <color rgb="FF000000"/>
        <rFont val="Calibri"/>
        <family val="2"/>
      </rPr>
      <t>STANDALONE</t>
    </r>
  </si>
  <si>
    <t>1134296</t>
  </si>
  <si>
    <r>
      <rPr>
        <b/>
        <sz val="10"/>
        <color rgb="FF000000"/>
        <rFont val="Calibri"/>
        <family val="2"/>
      </rPr>
      <t xml:space="preserve">TDC MCDP LCL AGNCY PARTSHIP
</t>
    </r>
    <r>
      <rPr>
        <sz val="8"/>
        <color rgb="FF000000"/>
        <rFont val="Calibri"/>
        <family val="2"/>
      </rPr>
      <t>PROGRAMMATIC</t>
    </r>
  </si>
  <si>
    <t>1134297</t>
  </si>
  <si>
    <r>
      <rPr>
        <b/>
        <sz val="10"/>
        <color rgb="FF000000"/>
        <rFont val="Calibri"/>
        <family val="2"/>
      </rPr>
      <t xml:space="preserve">TDC SPEED AND RELIAB PLANNING
</t>
    </r>
    <r>
      <rPr>
        <sz val="8"/>
        <color rgb="FF000000"/>
        <rFont val="Calibri"/>
        <family val="2"/>
      </rPr>
      <t>PROGRAMMATIC</t>
    </r>
  </si>
  <si>
    <t>1134298</t>
  </si>
  <si>
    <r>
      <rPr>
        <b/>
        <sz val="10"/>
        <color rgb="FF000000"/>
        <rFont val="Calibri"/>
        <family val="2"/>
      </rPr>
      <t xml:space="preserve">TDC C-D RR LINE ENHANCEMENT
</t>
    </r>
    <r>
      <rPr>
        <sz val="8"/>
        <color rgb="FF000000"/>
        <rFont val="Calibri"/>
        <family val="2"/>
      </rPr>
      <t>STANDALONE</t>
    </r>
  </si>
  <si>
    <t>1134326</t>
  </si>
  <si>
    <r>
      <rPr>
        <b/>
        <sz val="10"/>
        <color rgb="FF000000"/>
        <rFont val="Calibri"/>
        <family val="2"/>
      </rPr>
      <t xml:space="preserve">SGR-201: TDC AB WASH REPL
</t>
    </r>
    <r>
      <rPr>
        <sz val="8"/>
        <color rgb="FF000000"/>
        <rFont val="Calibri"/>
        <family val="2"/>
      </rPr>
      <t>STANDALONE</t>
    </r>
  </si>
  <si>
    <t>1134328</t>
  </si>
  <si>
    <r>
      <rPr>
        <b/>
        <sz val="10"/>
        <color rgb="FF000000"/>
        <rFont val="Calibri"/>
        <family val="2"/>
      </rPr>
      <t xml:space="preserve">TDC 2021/22 EQUIPMENT REPL
</t>
    </r>
    <r>
      <rPr>
        <sz val="8"/>
        <color rgb="FF000000"/>
        <rFont val="Calibri"/>
        <family val="2"/>
      </rPr>
      <t>PROGRAMMATIC</t>
    </r>
  </si>
  <si>
    <t>1134329</t>
  </si>
  <si>
    <r>
      <rPr>
        <b/>
        <sz val="10"/>
        <color rgb="FF000000"/>
        <rFont val="Calibri"/>
        <family val="2"/>
      </rPr>
      <t xml:space="preserve">TDC 2021-22 FURNITURE REPL
</t>
    </r>
    <r>
      <rPr>
        <sz val="8"/>
        <color rgb="FF000000"/>
        <rFont val="Calibri"/>
        <family val="2"/>
      </rPr>
      <t>PROGRAMMATIC</t>
    </r>
  </si>
  <si>
    <t>1134330</t>
  </si>
  <si>
    <r>
      <rPr>
        <b/>
        <sz val="10"/>
        <color rgb="FF000000"/>
        <rFont val="Calibri"/>
        <family val="2"/>
      </rPr>
      <t xml:space="preserve">TDC 2021-22 SHELTER REFURB
</t>
    </r>
    <r>
      <rPr>
        <sz val="8"/>
        <color rgb="FF000000"/>
        <rFont val="Calibri"/>
        <family val="2"/>
      </rPr>
      <t>PROGRAMMATIC</t>
    </r>
  </si>
  <si>
    <t>1134331</t>
  </si>
  <si>
    <r>
      <rPr>
        <b/>
        <sz val="10"/>
        <color rgb="FF000000"/>
        <rFont val="Calibri"/>
        <family val="2"/>
      </rPr>
      <t xml:space="preserve">TDC 2023-24 EQUIP REPL
</t>
    </r>
    <r>
      <rPr>
        <sz val="8"/>
        <color rgb="FF000000"/>
        <rFont val="Calibri"/>
        <family val="2"/>
      </rPr>
      <t>PROGRAMMATIC</t>
    </r>
  </si>
  <si>
    <t>1134332</t>
  </si>
  <si>
    <r>
      <rPr>
        <b/>
        <sz val="10"/>
        <color rgb="FF000000"/>
        <rFont val="Calibri"/>
        <family val="2"/>
      </rPr>
      <t xml:space="preserve">TDC 2023-24 FURNIT REPL
</t>
    </r>
    <r>
      <rPr>
        <sz val="8"/>
        <color rgb="FF000000"/>
        <rFont val="Calibri"/>
        <family val="2"/>
      </rPr>
      <t>PROGRAMMATIC</t>
    </r>
  </si>
  <si>
    <t>1134333</t>
  </si>
  <si>
    <r>
      <rPr>
        <b/>
        <sz val="10"/>
        <color rgb="FF000000"/>
        <rFont val="Calibri"/>
        <family val="2"/>
      </rPr>
      <t xml:space="preserve">TDC 2023-24 SHELTER REFURB
</t>
    </r>
    <r>
      <rPr>
        <sz val="8"/>
        <color rgb="FF000000"/>
        <rFont val="Calibri"/>
        <family val="2"/>
      </rPr>
      <t>PROGRAMMATIC</t>
    </r>
  </si>
  <si>
    <t>1134334</t>
  </si>
  <si>
    <r>
      <rPr>
        <b/>
        <sz val="10"/>
        <color rgb="FF000000"/>
        <rFont val="Calibri"/>
        <family val="2"/>
      </rPr>
      <t xml:space="preserve">TDC HUBS DESIGN &amp; IMPL
</t>
    </r>
    <r>
      <rPr>
        <sz val="8"/>
        <color rgb="FF000000"/>
        <rFont val="Calibri"/>
        <family val="2"/>
      </rPr>
      <t>PROGRAMMATIC</t>
    </r>
  </si>
  <si>
    <t>1134335</t>
  </si>
  <si>
    <r>
      <rPr>
        <b/>
        <sz val="10"/>
        <color rgb="FF000000"/>
        <rFont val="Calibri"/>
        <family val="2"/>
      </rPr>
      <t xml:space="preserve">TDC S OR E KC RR LINE TBD
</t>
    </r>
    <r>
      <rPr>
        <sz val="8"/>
        <color rgb="FF000000"/>
        <rFont val="Calibri"/>
        <family val="2"/>
      </rPr>
      <t>STANDALONE</t>
    </r>
  </si>
  <si>
    <t>1134354</t>
  </si>
  <si>
    <r>
      <rPr>
        <b/>
        <sz val="10"/>
        <color rgb="FF000000"/>
        <rFont val="Calibri"/>
        <family val="2"/>
      </rPr>
      <t xml:space="preserve">TDC 2021-22 FACIL IMPR
</t>
    </r>
    <r>
      <rPr>
        <sz val="8"/>
        <color rgb="FF000000"/>
        <rFont val="Calibri"/>
        <family val="2"/>
      </rPr>
      <t>PROGRAMMATIC</t>
    </r>
  </si>
  <si>
    <t>1134355</t>
  </si>
  <si>
    <r>
      <rPr>
        <b/>
        <sz val="10"/>
        <color rgb="FF000000"/>
        <rFont val="Calibri"/>
        <family val="2"/>
      </rPr>
      <t xml:space="preserve">TDC 2021-22 WELLNESS CENTERS
</t>
    </r>
    <r>
      <rPr>
        <sz val="8"/>
        <color rgb="FF000000"/>
        <rFont val="Calibri"/>
        <family val="2"/>
      </rPr>
      <t>PROGRAMMATIC</t>
    </r>
  </si>
  <si>
    <t>1134356</t>
  </si>
  <si>
    <r>
      <rPr>
        <b/>
        <sz val="10"/>
        <color rgb="FF000000"/>
        <rFont val="Calibri"/>
        <family val="2"/>
      </rPr>
      <t xml:space="preserve">TDC 2023-24 BASE SECURITY
</t>
    </r>
    <r>
      <rPr>
        <sz val="8"/>
        <color rgb="FF000000"/>
        <rFont val="Calibri"/>
        <family val="2"/>
      </rPr>
      <t>PROGRAMMATIC</t>
    </r>
  </si>
  <si>
    <t>1134357</t>
  </si>
  <si>
    <r>
      <rPr>
        <b/>
        <sz val="10"/>
        <color rgb="FF000000"/>
        <rFont val="Calibri"/>
        <family val="2"/>
      </rPr>
      <t xml:space="preserve">TDC 2023-24 FACIL IMPR
</t>
    </r>
    <r>
      <rPr>
        <sz val="8"/>
        <color rgb="FF000000"/>
        <rFont val="Calibri"/>
        <family val="2"/>
      </rPr>
      <t>PROGRAMMATIC</t>
    </r>
  </si>
  <si>
    <t>1134358</t>
  </si>
  <si>
    <r>
      <rPr>
        <b/>
        <sz val="10"/>
        <color rgb="FF000000"/>
        <rFont val="Calibri"/>
        <family val="2"/>
      </rPr>
      <t xml:space="preserve">TDC COMFORT STN FUTURE #1
</t>
    </r>
    <r>
      <rPr>
        <sz val="8"/>
        <color rgb="FF000000"/>
        <rFont val="Calibri"/>
        <family val="2"/>
      </rPr>
      <t>STANDALONE</t>
    </r>
  </si>
  <si>
    <t>1134359</t>
  </si>
  <si>
    <r>
      <rPr>
        <b/>
        <sz val="10"/>
        <color rgb="FF000000"/>
        <rFont val="Calibri"/>
        <family val="2"/>
      </rPr>
      <t xml:space="preserve">TDC COMFORT STN FUTURE #2
</t>
    </r>
    <r>
      <rPr>
        <sz val="8"/>
        <color rgb="FF000000"/>
        <rFont val="Calibri"/>
        <family val="2"/>
      </rPr>
      <t>STANDALONE</t>
    </r>
  </si>
  <si>
    <t>1134360</t>
  </si>
  <si>
    <r>
      <rPr>
        <b/>
        <sz val="10"/>
        <color rgb="FF000000"/>
        <rFont val="Calibri"/>
        <family val="2"/>
      </rPr>
      <t xml:space="preserve">TDC COMFORT STN FUTURE #3
</t>
    </r>
    <r>
      <rPr>
        <sz val="8"/>
        <color rgb="FF000000"/>
        <rFont val="Calibri"/>
        <family val="2"/>
      </rPr>
      <t>STANDALONE</t>
    </r>
  </si>
  <si>
    <t>1134361</t>
  </si>
  <si>
    <r>
      <rPr>
        <b/>
        <sz val="10"/>
        <color rgb="FF000000"/>
        <rFont val="Calibri"/>
        <family val="2"/>
      </rPr>
      <t xml:space="preserve">TDC COMFORT STN FUTURE #4
</t>
    </r>
    <r>
      <rPr>
        <sz val="8"/>
        <color rgb="FF000000"/>
        <rFont val="Calibri"/>
        <family val="2"/>
      </rPr>
      <t>STANDALONE</t>
    </r>
  </si>
  <si>
    <t>1134362</t>
  </si>
  <si>
    <r>
      <rPr>
        <b/>
        <sz val="10"/>
        <color rgb="FF000000"/>
        <rFont val="Calibri"/>
        <family val="2"/>
      </rPr>
      <t xml:space="preserve">TDC SGR-203 CC NRV WSH REPL
</t>
    </r>
    <r>
      <rPr>
        <sz val="8"/>
        <color rgb="FF000000"/>
        <rFont val="Calibri"/>
        <family val="2"/>
      </rPr>
      <t>STANDALONE</t>
    </r>
  </si>
  <si>
    <t>1134363</t>
  </si>
  <si>
    <r>
      <rPr>
        <b/>
        <sz val="10"/>
        <color rgb="FF000000"/>
        <rFont val="Calibri"/>
        <family val="2"/>
      </rPr>
      <t xml:space="preserve">TDC SGR-204: EB OPS HVAC
</t>
    </r>
    <r>
      <rPr>
        <sz val="8"/>
        <color rgb="FF000000"/>
        <rFont val="Calibri"/>
        <family val="2"/>
      </rPr>
      <t>STANDALONE</t>
    </r>
  </si>
  <si>
    <t>1134364</t>
  </si>
  <si>
    <r>
      <rPr>
        <b/>
        <sz val="10"/>
        <color rgb="FF000000"/>
        <rFont val="Calibri"/>
        <family val="2"/>
      </rPr>
      <t xml:space="preserve">TDC SGR206 HVAC SMALL WRKS PRJ
</t>
    </r>
    <r>
      <rPr>
        <sz val="8"/>
        <color rgb="FF000000"/>
        <rFont val="Calibri"/>
        <family val="2"/>
      </rPr>
      <t>PROGRAMMATIC</t>
    </r>
  </si>
  <si>
    <t>1134365</t>
  </si>
  <si>
    <r>
      <rPr>
        <b/>
        <sz val="10"/>
        <color rgb="FF000000"/>
        <rFont val="Calibri"/>
        <family val="2"/>
      </rPr>
      <t xml:space="preserve">TDC SGR-207: SB CSC HVAC REPL
</t>
    </r>
    <r>
      <rPr>
        <sz val="8"/>
        <color rgb="FF000000"/>
        <rFont val="Calibri"/>
        <family val="2"/>
      </rPr>
      <t>STANDALONE</t>
    </r>
  </si>
  <si>
    <t>1134366</t>
  </si>
  <si>
    <r>
      <rPr>
        <b/>
        <sz val="10"/>
        <color rgb="FF000000"/>
        <rFont val="Calibri"/>
        <family val="2"/>
      </rPr>
      <t xml:space="preserve">TDC SGR-208: CC NRV VEH LIFTS
</t>
    </r>
    <r>
      <rPr>
        <sz val="8"/>
        <color rgb="FF000000"/>
        <rFont val="Calibri"/>
        <family val="2"/>
      </rPr>
      <t>STANDALONE</t>
    </r>
  </si>
  <si>
    <t>1134367</t>
  </si>
  <si>
    <r>
      <rPr>
        <b/>
        <sz val="10"/>
        <color rgb="FF000000"/>
        <rFont val="Calibri"/>
        <family val="2"/>
      </rPr>
      <t xml:space="preserve">TDC SGR-209: NB VM BUS LIFTS
</t>
    </r>
    <r>
      <rPr>
        <sz val="8"/>
        <color rgb="FF000000"/>
        <rFont val="Calibri"/>
        <family val="2"/>
      </rPr>
      <t>STANDALONE</t>
    </r>
  </si>
  <si>
    <t>1134368</t>
  </si>
  <si>
    <r>
      <rPr>
        <b/>
        <sz val="10"/>
        <color rgb="FF000000"/>
        <rFont val="Calibri"/>
        <family val="2"/>
      </rPr>
      <t xml:space="preserve">TDC SGR-210: SB VM BUS LIFTS
</t>
    </r>
    <r>
      <rPr>
        <sz val="8"/>
        <color rgb="FF000000"/>
        <rFont val="Calibri"/>
        <family val="2"/>
      </rPr>
      <t>STANDALONE</t>
    </r>
  </si>
  <si>
    <t>1134369</t>
  </si>
  <si>
    <r>
      <rPr>
        <b/>
        <sz val="10"/>
        <color rgb="FF000000"/>
        <rFont val="Calibri"/>
        <family val="2"/>
      </rPr>
      <t xml:space="preserve">TDC SGR-211: SB CSC LIFTS
</t>
    </r>
    <r>
      <rPr>
        <sz val="8"/>
        <color rgb="FF000000"/>
        <rFont val="Calibri"/>
        <family val="2"/>
      </rPr>
      <t>STANDALONE</t>
    </r>
  </si>
  <si>
    <t>1134370</t>
  </si>
  <si>
    <r>
      <rPr>
        <b/>
        <sz val="10"/>
        <color rgb="FF000000"/>
        <rFont val="Calibri"/>
        <family val="2"/>
      </rPr>
      <t xml:space="preserve">TDC SGR215 NB YARD INFRST REPL
</t>
    </r>
    <r>
      <rPr>
        <sz val="8"/>
        <color rgb="FF000000"/>
        <rFont val="Calibri"/>
        <family val="2"/>
      </rPr>
      <t>STANDALONE</t>
    </r>
  </si>
  <si>
    <t>1134371</t>
  </si>
  <si>
    <r>
      <rPr>
        <b/>
        <sz val="10"/>
        <color rgb="FF000000"/>
        <rFont val="Calibri"/>
        <family val="2"/>
      </rPr>
      <t xml:space="preserve">TDC SGR217 RB YARD INFRST REPL
</t>
    </r>
    <r>
      <rPr>
        <sz val="8"/>
        <color rgb="FF000000"/>
        <rFont val="Calibri"/>
        <family val="2"/>
      </rPr>
      <t>STANDALONE</t>
    </r>
  </si>
  <si>
    <t>1134372</t>
  </si>
  <si>
    <r>
      <rPr>
        <b/>
        <sz val="10"/>
        <color rgb="FF000000"/>
        <rFont val="Calibri"/>
        <family val="2"/>
      </rPr>
      <t xml:space="preserve">TDC SGR218 SB YRD INFRST REPL
</t>
    </r>
    <r>
      <rPr>
        <sz val="8"/>
        <color rgb="FF000000"/>
        <rFont val="Calibri"/>
        <family val="2"/>
      </rPr>
      <t>STANDALONE</t>
    </r>
  </si>
  <si>
    <t>1134373</t>
  </si>
  <si>
    <r>
      <rPr>
        <b/>
        <sz val="10"/>
        <color rgb="FF000000"/>
        <rFont val="Calibri"/>
        <family val="2"/>
      </rPr>
      <t xml:space="preserve">TDC SGR-219: SF YARD POT WTR
</t>
    </r>
    <r>
      <rPr>
        <sz val="8"/>
        <color rgb="FF000000"/>
        <rFont val="Calibri"/>
        <family val="2"/>
      </rPr>
      <t>STANDALONE</t>
    </r>
  </si>
  <si>
    <t>1134374</t>
  </si>
  <si>
    <r>
      <rPr>
        <b/>
        <sz val="10"/>
        <color rgb="FF000000"/>
        <rFont val="Calibri"/>
        <family val="2"/>
      </rPr>
      <t xml:space="preserve">TDC SGR220 SB NRV VEH FLD REPL
</t>
    </r>
    <r>
      <rPr>
        <sz val="8"/>
        <color rgb="FF000000"/>
        <rFont val="Calibri"/>
        <family val="2"/>
      </rPr>
      <t>STANDALONE</t>
    </r>
  </si>
  <si>
    <t>1134375</t>
  </si>
  <si>
    <r>
      <rPr>
        <b/>
        <sz val="10"/>
        <color rgb="FF000000"/>
        <rFont val="Calibri"/>
        <family val="2"/>
      </rPr>
      <t xml:space="preserve">TD SGR222 OA BLD EN DR WNDW
</t>
    </r>
    <r>
      <rPr>
        <sz val="8"/>
        <color rgb="FF000000"/>
        <rFont val="Calibri"/>
        <family val="2"/>
      </rPr>
      <t>STANDALONE</t>
    </r>
  </si>
  <si>
    <t>1134376</t>
  </si>
  <si>
    <r>
      <rPr>
        <b/>
        <sz val="10"/>
        <color rgb="FF000000"/>
        <rFont val="Calibri"/>
        <family val="2"/>
      </rPr>
      <t xml:space="preserve">TDC SGR223 OA BLD ENV RF REPL
</t>
    </r>
    <r>
      <rPr>
        <sz val="8"/>
        <color rgb="FF000000"/>
        <rFont val="Calibri"/>
        <family val="2"/>
      </rPr>
      <t>STANDALONE</t>
    </r>
  </si>
  <si>
    <t>1134377</t>
  </si>
  <si>
    <r>
      <rPr>
        <b/>
        <sz val="10"/>
        <color rgb="FF000000"/>
        <rFont val="Calibri"/>
        <family val="2"/>
      </rPr>
      <t xml:space="preserve">TDC SGR224 OA FIRE SYST REPL
</t>
    </r>
    <r>
      <rPr>
        <sz val="8"/>
        <color rgb="FF000000"/>
        <rFont val="Calibri"/>
        <family val="2"/>
      </rPr>
      <t>STANDALONE</t>
    </r>
  </si>
  <si>
    <t>1134378</t>
  </si>
  <si>
    <r>
      <rPr>
        <b/>
        <sz val="10"/>
        <color rgb="FF000000"/>
        <rFont val="Calibri"/>
        <family val="2"/>
      </rPr>
      <t xml:space="preserve">TDC SGR225 OA REPIPING WRKS
</t>
    </r>
    <r>
      <rPr>
        <sz val="8"/>
        <color rgb="FF000000"/>
        <rFont val="Calibri"/>
        <family val="2"/>
      </rPr>
      <t>STANDALONE</t>
    </r>
  </si>
  <si>
    <t>1134379</t>
  </si>
  <si>
    <r>
      <rPr>
        <b/>
        <sz val="10"/>
        <color rgb="FF000000"/>
        <rFont val="Calibri"/>
        <family val="2"/>
      </rPr>
      <t xml:space="preserve">TDC SGR-226: OA LIGHT REPLAC
</t>
    </r>
    <r>
      <rPr>
        <sz val="8"/>
        <color rgb="FF000000"/>
        <rFont val="Calibri"/>
        <family val="2"/>
      </rPr>
      <t>STANDALONE</t>
    </r>
  </si>
  <si>
    <t>1134380</t>
  </si>
  <si>
    <r>
      <rPr>
        <b/>
        <sz val="10"/>
        <color rgb="FF000000"/>
        <rFont val="Calibri"/>
        <family val="2"/>
      </rPr>
      <t xml:space="preserve">TDC SGR227 NF &amp; PD UST REPL
</t>
    </r>
    <r>
      <rPr>
        <sz val="8"/>
        <color rgb="FF000000"/>
        <rFont val="Calibri"/>
        <family val="2"/>
      </rPr>
      <t>STANDALONE</t>
    </r>
  </si>
  <si>
    <t>1134381</t>
  </si>
  <si>
    <r>
      <rPr>
        <b/>
        <sz val="10"/>
        <color rgb="FF000000"/>
        <rFont val="Calibri"/>
        <family val="2"/>
      </rPr>
      <t xml:space="preserve">TDC SGR228 ABVM PWR SYS REPL
</t>
    </r>
    <r>
      <rPr>
        <sz val="8"/>
        <color rgb="FF000000"/>
        <rFont val="Calibri"/>
        <family val="2"/>
      </rPr>
      <t>STANDALONE</t>
    </r>
  </si>
  <si>
    <t>1134382</t>
  </si>
  <si>
    <r>
      <rPr>
        <b/>
        <sz val="10"/>
        <color rgb="FF000000"/>
        <rFont val="Calibri"/>
        <family val="2"/>
      </rPr>
      <t xml:space="preserve">TDC SGR229 BB FUEL VM PWR REP
</t>
    </r>
    <r>
      <rPr>
        <sz val="8"/>
        <color rgb="FF000000"/>
        <rFont val="Calibri"/>
        <family val="2"/>
      </rPr>
      <t>STANDALONE</t>
    </r>
  </si>
  <si>
    <t>1134383</t>
  </si>
  <si>
    <r>
      <rPr>
        <b/>
        <sz val="10"/>
        <color rgb="FF000000"/>
        <rFont val="Calibri"/>
        <family val="2"/>
      </rPr>
      <t xml:space="preserve">TDC SGR230 CB FUEL PWR REPL
</t>
    </r>
    <r>
      <rPr>
        <sz val="8"/>
        <color rgb="FF000000"/>
        <rFont val="Calibri"/>
        <family val="2"/>
      </rPr>
      <t>STANDALONE</t>
    </r>
  </si>
  <si>
    <t>1134384</t>
  </si>
  <si>
    <r>
      <rPr>
        <b/>
        <sz val="10"/>
        <color rgb="FF000000"/>
        <rFont val="Calibri"/>
        <family val="2"/>
      </rPr>
      <t xml:space="preserve">TDC SGR231 RB FUEL VM PWR REP
</t>
    </r>
    <r>
      <rPr>
        <sz val="8"/>
        <color rgb="FF000000"/>
        <rFont val="Calibri"/>
        <family val="2"/>
      </rPr>
      <t>STANDALONE</t>
    </r>
  </si>
  <si>
    <t>1134385</t>
  </si>
  <si>
    <r>
      <rPr>
        <b/>
        <sz val="10"/>
        <color rgb="FF000000"/>
        <rFont val="Calibri"/>
        <family val="2"/>
      </rPr>
      <t xml:space="preserve">TDC SGR232 OA TROLLY PWR REPL
</t>
    </r>
    <r>
      <rPr>
        <sz val="8"/>
        <color rgb="FF000000"/>
        <rFont val="Calibri"/>
        <family val="2"/>
      </rPr>
      <t>STANDALONE</t>
    </r>
  </si>
  <si>
    <t>1134386</t>
  </si>
  <si>
    <r>
      <rPr>
        <b/>
        <sz val="10"/>
        <color rgb="FF000000"/>
        <rFont val="Calibri"/>
        <family val="2"/>
      </rPr>
      <t xml:space="preserve">TDC SGR-233: OA PAVING REPL
</t>
    </r>
    <r>
      <rPr>
        <sz val="8"/>
        <color rgb="FF000000"/>
        <rFont val="Calibri"/>
        <family val="2"/>
      </rPr>
      <t>STANDALONE</t>
    </r>
  </si>
  <si>
    <t>1134387</t>
  </si>
  <si>
    <r>
      <rPr>
        <b/>
        <sz val="10"/>
        <color rgb="FF000000"/>
        <rFont val="Calibri"/>
        <family val="2"/>
      </rPr>
      <t xml:space="preserve">TDC HASTUS UPGRADE 2023
</t>
    </r>
    <r>
      <rPr>
        <sz val="8"/>
        <color rgb="FF000000"/>
        <rFont val="Calibri"/>
        <family val="2"/>
      </rPr>
      <t>STANDALONE</t>
    </r>
  </si>
  <si>
    <t>1134388</t>
  </si>
  <si>
    <r>
      <rPr>
        <b/>
        <sz val="10"/>
        <color rgb="FF000000"/>
        <rFont val="Calibri"/>
        <family val="2"/>
      </rPr>
      <t xml:space="preserve">TDC 2021 OBS-CCS REFRESH
</t>
    </r>
    <r>
      <rPr>
        <sz val="8"/>
        <color rgb="FF000000"/>
        <rFont val="Calibri"/>
        <family val="2"/>
      </rPr>
      <t>STANDALONE</t>
    </r>
  </si>
  <si>
    <t>1134389</t>
  </si>
  <si>
    <r>
      <rPr>
        <b/>
        <sz val="10"/>
        <color rgb="FF000000"/>
        <rFont val="Calibri"/>
        <family val="2"/>
      </rPr>
      <t xml:space="preserve">TDC 2021 TBIRD FUTURE PHAS
</t>
    </r>
    <r>
      <rPr>
        <sz val="8"/>
        <color rgb="FF000000"/>
        <rFont val="Calibri"/>
        <family val="2"/>
      </rPr>
      <t>STANDALONE</t>
    </r>
  </si>
  <si>
    <t>1134390</t>
  </si>
  <si>
    <r>
      <rPr>
        <b/>
        <sz val="10"/>
        <color rgb="FF000000"/>
        <rFont val="Calibri"/>
        <family val="2"/>
      </rPr>
      <t xml:space="preserve">TDC 2023 NG ORCA ENHANC
</t>
    </r>
    <r>
      <rPr>
        <sz val="8"/>
        <color rgb="FF000000"/>
        <rFont val="Calibri"/>
        <family val="2"/>
      </rPr>
      <t>STANDALONE</t>
    </r>
  </si>
  <si>
    <t>1134391</t>
  </si>
  <si>
    <r>
      <rPr>
        <b/>
        <sz val="10"/>
        <color rgb="FF000000"/>
        <rFont val="Calibri"/>
        <family val="2"/>
      </rPr>
      <t xml:space="preserve">TDC 2027 TR CNTRL CNTR SYS
</t>
    </r>
    <r>
      <rPr>
        <sz val="8"/>
        <color rgb="FF000000"/>
        <rFont val="Calibri"/>
        <family val="2"/>
      </rPr>
      <t>STANDALONE</t>
    </r>
  </si>
  <si>
    <t>1134392</t>
  </si>
  <si>
    <r>
      <rPr>
        <b/>
        <sz val="10"/>
        <color rgb="FF000000"/>
        <rFont val="Calibri"/>
        <family val="2"/>
      </rPr>
      <t xml:space="preserve">TDC 2027 TR RADIO SYS REFR
</t>
    </r>
    <r>
      <rPr>
        <sz val="8"/>
        <color rgb="FF000000"/>
        <rFont val="Calibri"/>
        <family val="2"/>
      </rPr>
      <t>STANDALONE</t>
    </r>
  </si>
  <si>
    <t>1134393</t>
  </si>
  <si>
    <r>
      <rPr>
        <b/>
        <sz val="10"/>
        <color rgb="FF000000"/>
        <rFont val="Calibri"/>
        <family val="2"/>
      </rPr>
      <t xml:space="preserve">TDC ASSET MGMT PROGRAM
</t>
    </r>
    <r>
      <rPr>
        <sz val="8"/>
        <color rgb="FF000000"/>
        <rFont val="Calibri"/>
        <family val="2"/>
      </rPr>
      <t>PROGRAMMATIC</t>
    </r>
  </si>
  <si>
    <t>1134394</t>
  </si>
  <si>
    <r>
      <rPr>
        <b/>
        <sz val="10"/>
        <color rgb="FF000000"/>
        <rFont val="Calibri"/>
        <family val="2"/>
      </rPr>
      <t xml:space="preserve">TDC CUST INFO MGMT PRGRM
</t>
    </r>
    <r>
      <rPr>
        <sz val="8"/>
        <color rgb="FF000000"/>
        <rFont val="Calibri"/>
        <family val="2"/>
      </rPr>
      <t>PROGRAMMATIC</t>
    </r>
  </si>
  <si>
    <t>1134396</t>
  </si>
  <si>
    <r>
      <rPr>
        <b/>
        <sz val="10"/>
        <color rgb="FF000000"/>
        <rFont val="Calibri"/>
        <family val="2"/>
      </rPr>
      <t xml:space="preserve">TDC MOBILITY TEC PRGRM
</t>
    </r>
    <r>
      <rPr>
        <sz val="8"/>
        <color rgb="FF000000"/>
        <rFont val="Calibri"/>
        <family val="2"/>
      </rPr>
      <t>PROGRAMMATIC</t>
    </r>
  </si>
  <si>
    <t>1134398</t>
  </si>
  <si>
    <r>
      <rPr>
        <b/>
        <sz val="10"/>
        <color rgb="FF000000"/>
        <rFont val="Calibri"/>
        <family val="2"/>
      </rPr>
      <t xml:space="preserve">TDC SAFETY AND SECURITY PR
</t>
    </r>
    <r>
      <rPr>
        <sz val="8"/>
        <color rgb="FF000000"/>
        <rFont val="Calibri"/>
        <family val="2"/>
      </rPr>
      <t>STANDALONE</t>
    </r>
  </si>
  <si>
    <t>1134399</t>
  </si>
  <si>
    <r>
      <rPr>
        <b/>
        <sz val="10"/>
        <color rgb="FF000000"/>
        <rFont val="Calibri"/>
        <family val="2"/>
      </rPr>
      <t xml:space="preserve">TDC SERV DELIV PROGRAM
</t>
    </r>
    <r>
      <rPr>
        <sz val="8"/>
        <color rgb="FF000000"/>
        <rFont val="Calibri"/>
        <family val="2"/>
      </rPr>
      <t>PROGRAMMATIC</t>
    </r>
  </si>
  <si>
    <t>1134400</t>
  </si>
  <si>
    <r>
      <rPr>
        <b/>
        <sz val="10"/>
        <color rgb="FF000000"/>
        <rFont val="Calibri"/>
        <family val="2"/>
      </rPr>
      <t xml:space="preserve">TDC SERVCE DESIGN PRGRM
</t>
    </r>
    <r>
      <rPr>
        <sz val="8"/>
        <color rgb="FF000000"/>
        <rFont val="Calibri"/>
        <family val="2"/>
      </rPr>
      <t>PROGRAMMATIC</t>
    </r>
  </si>
  <si>
    <t>1134660</t>
  </si>
  <si>
    <r>
      <rPr>
        <b/>
        <sz val="10"/>
        <color rgb="FF000000"/>
        <rFont val="Calibri"/>
        <family val="2"/>
      </rPr>
      <t xml:space="preserve">TDC OS LAYOVER UNFORESEEN
</t>
    </r>
    <r>
      <rPr>
        <sz val="8"/>
        <color rgb="FF000000"/>
        <rFont val="Calibri"/>
        <family val="2"/>
      </rPr>
      <t>PROGRAMMATIC</t>
    </r>
  </si>
  <si>
    <t>1134661</t>
  </si>
  <si>
    <r>
      <rPr>
        <b/>
        <sz val="10"/>
        <color rgb="FF000000"/>
        <rFont val="Calibri"/>
        <family val="2"/>
      </rPr>
      <t xml:space="preserve">TDC SGR UNFORESEEN PRJ
</t>
    </r>
    <r>
      <rPr>
        <sz val="8"/>
        <color rgb="FF000000"/>
        <rFont val="Calibri"/>
        <family val="2"/>
      </rPr>
      <t>PROGRAMMATIC</t>
    </r>
  </si>
  <si>
    <t>1134664</t>
  </si>
  <si>
    <r>
      <rPr>
        <b/>
        <sz val="10"/>
        <color rgb="FF000000"/>
        <rFont val="Calibri"/>
        <family val="2"/>
      </rPr>
      <t xml:space="preserve">TDC N SEATTLE SR INVSTMNTS
</t>
    </r>
    <r>
      <rPr>
        <sz val="8"/>
        <color rgb="FF000000"/>
        <rFont val="Calibri"/>
        <family val="2"/>
      </rPr>
      <t>STANDALONE</t>
    </r>
  </si>
  <si>
    <t>1135061</t>
  </si>
  <si>
    <r>
      <rPr>
        <b/>
        <sz val="10"/>
        <color rgb="FF000000"/>
        <rFont val="Calibri"/>
        <family val="2"/>
      </rPr>
      <t xml:space="preserve">TDC 3RD AVE IMPROVEMENTS
</t>
    </r>
    <r>
      <rPr>
        <sz val="8"/>
        <color rgb="FF000000"/>
        <rFont val="Calibri"/>
        <family val="2"/>
      </rPr>
      <t>STANDALONE</t>
    </r>
  </si>
  <si>
    <t>3641 - PUBLIC TRANS CONST-UNREST</t>
  </si>
  <si>
    <t>3642 PUBLIC TRANS REVENUE FLEET CAPITAL</t>
  </si>
  <si>
    <t>1130164</t>
  </si>
  <si>
    <r>
      <rPr>
        <b/>
        <sz val="10"/>
        <color rgb="FF000000"/>
        <rFont val="Calibri"/>
        <family val="2"/>
      </rPr>
      <t xml:space="preserve">TDC WSDOT 40' HYBRD OR BAT BRT
</t>
    </r>
    <r>
      <rPr>
        <sz val="8"/>
        <color rgb="FF000000"/>
        <rFont val="Calibri"/>
        <family val="2"/>
      </rPr>
      <t>PROGRAMMATIC</t>
    </r>
  </si>
  <si>
    <t>1130165</t>
  </si>
  <si>
    <r>
      <rPr>
        <b/>
        <sz val="10"/>
        <color rgb="FF000000"/>
        <rFont val="Calibri"/>
        <family val="2"/>
      </rPr>
      <t xml:space="preserve">TDC WSDOT 60' HYBRID OR BAT
</t>
    </r>
    <r>
      <rPr>
        <sz val="8"/>
        <color rgb="FF000000"/>
        <rFont val="Calibri"/>
        <family val="2"/>
      </rPr>
      <t>PROGRAMMATIC</t>
    </r>
  </si>
  <si>
    <t>1130166</t>
  </si>
  <si>
    <r>
      <rPr>
        <b/>
        <sz val="10"/>
        <color rgb="FF000000"/>
        <rFont val="Calibri"/>
        <family val="2"/>
      </rPr>
      <t xml:space="preserve">TDC WSDOT 60' HYBR OR BATT BUS
</t>
    </r>
    <r>
      <rPr>
        <sz val="8"/>
        <color rgb="FF000000"/>
        <rFont val="Calibri"/>
        <family val="2"/>
      </rPr>
      <t>STANDALONE</t>
    </r>
  </si>
  <si>
    <t>1130167</t>
  </si>
  <si>
    <r>
      <rPr>
        <b/>
        <sz val="10"/>
        <color rgb="FF000000"/>
        <rFont val="Calibri"/>
        <family val="2"/>
      </rPr>
      <t xml:space="preserve">TDC 60' TROLLEY 5DR SDOT
</t>
    </r>
    <r>
      <rPr>
        <sz val="8"/>
        <color rgb="FF000000"/>
        <rFont val="Calibri"/>
        <family val="2"/>
      </rPr>
      <t>PROGRAMMATIC</t>
    </r>
  </si>
  <si>
    <t>1130168</t>
  </si>
  <si>
    <r>
      <rPr>
        <b/>
        <sz val="10"/>
        <color rgb="FF000000"/>
        <rFont val="Calibri"/>
        <family val="2"/>
      </rPr>
      <t xml:space="preserve">TDC 40' BATTERY EL BUS
</t>
    </r>
    <r>
      <rPr>
        <sz val="8"/>
        <color rgb="FF000000"/>
        <rFont val="Calibri"/>
        <family val="2"/>
      </rPr>
      <t>PROGRAMMATIC</t>
    </r>
  </si>
  <si>
    <t>1130169</t>
  </si>
  <si>
    <r>
      <rPr>
        <b/>
        <sz val="10"/>
        <color rgb="FF000000"/>
        <rFont val="Calibri"/>
        <family val="2"/>
      </rPr>
      <t xml:space="preserve">TDC VANPOOL VEHICLE PURCHASE
</t>
    </r>
    <r>
      <rPr>
        <sz val="8"/>
        <color rgb="FF000000"/>
        <rFont val="Calibri"/>
        <family val="2"/>
      </rPr>
      <t>PROGRAMMATIC</t>
    </r>
  </si>
  <si>
    <t>1130170</t>
  </si>
  <si>
    <r>
      <rPr>
        <b/>
        <sz val="10"/>
        <color rgb="FF000000"/>
        <rFont val="Calibri"/>
        <family val="2"/>
      </rPr>
      <t xml:space="preserve">TDC ADA VAN PROCUREMENT
</t>
    </r>
    <r>
      <rPr>
        <sz val="8"/>
        <color rgb="FF000000"/>
        <rFont val="Calibri"/>
        <family val="2"/>
      </rPr>
      <t>PROGRAMMATIC</t>
    </r>
  </si>
  <si>
    <t>1130171</t>
  </si>
  <si>
    <r>
      <rPr>
        <b/>
        <sz val="10"/>
        <color rgb="FF000000"/>
        <rFont val="Calibri"/>
        <family val="2"/>
      </rPr>
      <t xml:space="preserve">TDC CAT VEHICLES PROCUREMENT
</t>
    </r>
    <r>
      <rPr>
        <sz val="8"/>
        <color rgb="FF000000"/>
        <rFont val="Calibri"/>
        <family val="2"/>
      </rPr>
      <t>PROGRAMMATIC</t>
    </r>
  </si>
  <si>
    <t>1130286</t>
  </si>
  <si>
    <r>
      <rPr>
        <b/>
        <sz val="10"/>
        <color rgb="FF000000"/>
        <rFont val="Calibri"/>
        <family val="2"/>
      </rPr>
      <t xml:space="preserve">TDC 40' HYBRID BUDGET
</t>
    </r>
    <r>
      <rPr>
        <sz val="8"/>
        <color rgb="FF000000"/>
        <rFont val="Calibri"/>
        <family val="2"/>
      </rPr>
      <t>PROGRAMMATIC</t>
    </r>
  </si>
  <si>
    <t>1130287</t>
  </si>
  <si>
    <r>
      <rPr>
        <b/>
        <sz val="10"/>
        <color rgb="FF000000"/>
        <rFont val="Calibri"/>
        <family val="2"/>
      </rPr>
      <t xml:space="preserve">TDC 60' HYBRID BUDGET
</t>
    </r>
    <r>
      <rPr>
        <sz val="8"/>
        <color rgb="FF000000"/>
        <rFont val="Calibri"/>
        <family val="2"/>
      </rPr>
      <t>PROGRAMMATIC</t>
    </r>
  </si>
  <si>
    <t>1130288</t>
  </si>
  <si>
    <r>
      <rPr>
        <b/>
        <sz val="10"/>
        <color rgb="FF000000"/>
        <rFont val="Calibri"/>
        <family val="2"/>
      </rPr>
      <t xml:space="preserve">TDC 60' TROLLEY BUDGET
</t>
    </r>
    <r>
      <rPr>
        <sz val="8"/>
        <color rgb="FF000000"/>
        <rFont val="Calibri"/>
        <family val="2"/>
      </rPr>
      <t>PROGRAMMATIC</t>
    </r>
  </si>
  <si>
    <t>1130289</t>
  </si>
  <si>
    <r>
      <rPr>
        <b/>
        <sz val="10"/>
        <color rgb="FF000000"/>
        <rFont val="Calibri"/>
        <family val="2"/>
      </rPr>
      <t xml:space="preserve">TDC BATTERY BUS BUDGET
</t>
    </r>
    <r>
      <rPr>
        <sz val="8"/>
        <color rgb="FF000000"/>
        <rFont val="Calibri"/>
        <family val="2"/>
      </rPr>
      <t>PROGRAMMATIC</t>
    </r>
  </si>
  <si>
    <t>1130290</t>
  </si>
  <si>
    <r>
      <rPr>
        <b/>
        <sz val="10"/>
        <color rgb="FF000000"/>
        <rFont val="Calibri"/>
        <family val="2"/>
      </rPr>
      <t xml:space="preserve">TDC ADA PARATR BUDGET
</t>
    </r>
    <r>
      <rPr>
        <sz val="8"/>
        <color rgb="FF000000"/>
        <rFont val="Calibri"/>
        <family val="2"/>
      </rPr>
      <t>PROGRAMMATIC</t>
    </r>
  </si>
  <si>
    <t>1132837</t>
  </si>
  <si>
    <r>
      <rPr>
        <b/>
        <sz val="10"/>
        <color rgb="FF000000"/>
        <rFont val="Calibri"/>
        <family val="2"/>
      </rPr>
      <t xml:space="preserve">TDC LEASED EL BUS TESTING
</t>
    </r>
    <r>
      <rPr>
        <sz val="8"/>
        <color rgb="FF000000"/>
        <rFont val="Calibri"/>
        <family val="2"/>
      </rPr>
      <t>STANDALONE</t>
    </r>
  </si>
  <si>
    <t>1133710</t>
  </si>
  <si>
    <r>
      <rPr>
        <b/>
        <sz val="10"/>
        <color rgb="FF000000"/>
        <rFont val="Calibri"/>
        <family val="2"/>
      </rPr>
      <t xml:space="preserve">TDC 60' BATTERY EL BUS
</t>
    </r>
    <r>
      <rPr>
        <sz val="8"/>
        <color rgb="FF000000"/>
        <rFont val="Calibri"/>
        <family val="2"/>
      </rPr>
      <t>PROGRAMMATIC</t>
    </r>
  </si>
  <si>
    <t>1134163</t>
  </si>
  <si>
    <r>
      <rPr>
        <b/>
        <sz val="10"/>
        <color rgb="FF000000"/>
        <rFont val="Calibri"/>
        <family val="2"/>
      </rPr>
      <t xml:space="preserve">TDC FIXED RT PROG MGMT
</t>
    </r>
    <r>
      <rPr>
        <sz val="8"/>
        <color rgb="FF000000"/>
        <rFont val="Calibri"/>
        <family val="2"/>
      </rPr>
      <t>PROGRAMMATIC</t>
    </r>
  </si>
  <si>
    <t>1134227</t>
  </si>
  <si>
    <r>
      <rPr>
        <b/>
        <sz val="10"/>
        <color rgb="FF000000"/>
        <rFont val="Calibri"/>
        <family val="2"/>
      </rPr>
      <t xml:space="preserve">TDC ADA VANS BACKUP CAM
</t>
    </r>
    <r>
      <rPr>
        <sz val="8"/>
        <color rgb="FF000000"/>
        <rFont val="Calibri"/>
        <family val="2"/>
      </rPr>
      <t>STANDALONE</t>
    </r>
  </si>
  <si>
    <t>1134228</t>
  </si>
  <si>
    <r>
      <rPr>
        <b/>
        <sz val="10"/>
        <color rgb="FF000000"/>
        <rFont val="Calibri"/>
        <family val="2"/>
      </rPr>
      <t xml:space="preserve">TDC NON FIXED RT PR MGMT
</t>
    </r>
    <r>
      <rPr>
        <sz val="8"/>
        <color rgb="FF000000"/>
        <rFont val="Calibri"/>
        <family val="2"/>
      </rPr>
      <t>PROGRAMMATIC</t>
    </r>
  </si>
  <si>
    <t>1134670</t>
  </si>
  <si>
    <r>
      <rPr>
        <b/>
        <sz val="10"/>
        <color rgb="FF000000"/>
        <rFont val="Calibri"/>
        <family val="2"/>
      </rPr>
      <t xml:space="preserve">TDC EMERG NEED CONT FUND 3642
</t>
    </r>
    <r>
      <rPr>
        <sz val="8"/>
        <color rgb="FF000000"/>
        <rFont val="Calibri"/>
        <family val="2"/>
      </rPr>
      <t>ADMIN</t>
    </r>
  </si>
  <si>
    <t>3642 - PUBLIC TRANS REVENUE FLEET CAPITAL</t>
  </si>
  <si>
    <t>3673 CRITICAL AREAS MITIGATION</t>
  </si>
  <si>
    <t>1047594</t>
  </si>
  <si>
    <r>
      <rPr>
        <b/>
        <sz val="10"/>
        <color rgb="FF000000"/>
        <rFont val="Calibri"/>
        <family val="2"/>
      </rPr>
      <t xml:space="preserve">WLMR CAO MR MASTER
</t>
    </r>
    <r>
      <rPr>
        <sz val="8"/>
        <color rgb="FF000000"/>
        <rFont val="Calibri"/>
        <family val="2"/>
      </rPr>
      <t>STANDALONE</t>
    </r>
  </si>
  <si>
    <t>1134299</t>
  </si>
  <si>
    <r>
      <rPr>
        <b/>
        <sz val="10"/>
        <color rgb="FF000000"/>
        <rFont val="Calibri"/>
        <family val="2"/>
      </rPr>
      <t xml:space="preserve">WLMR CARBON CREDITS LAND ACQ
</t>
    </r>
    <r>
      <rPr>
        <sz val="8"/>
        <color rgb="FF000000"/>
        <rFont val="Calibri"/>
        <family val="2"/>
      </rPr>
      <t>STANDALONE</t>
    </r>
  </si>
  <si>
    <t>3673 - CRITICAL AREAS MITIGATION</t>
  </si>
  <si>
    <t>3681 REAL ESTATE EXCISE TX CAP</t>
  </si>
  <si>
    <t>1033534</t>
  </si>
  <si>
    <r>
      <rPr>
        <b/>
        <sz val="10"/>
        <color rgb="FF000000"/>
        <rFont val="Calibri"/>
        <family val="2"/>
      </rPr>
      <t xml:space="preserve">PSB REET 1 DEBT SERVICE
</t>
    </r>
    <r>
      <rPr>
        <sz val="8"/>
        <color rgb="FF000000"/>
        <rFont val="Calibri"/>
        <family val="2"/>
      </rPr>
      <t>STANDALONE</t>
    </r>
  </si>
  <si>
    <t>1130281</t>
  </si>
  <si>
    <r>
      <rPr>
        <b/>
        <sz val="10"/>
        <color rgb="FF000000"/>
        <rFont val="Calibri"/>
        <family val="2"/>
      </rPr>
      <t xml:space="preserve">PSB REET 1 RSD TRANSFER
</t>
    </r>
    <r>
      <rPr>
        <sz val="8"/>
        <color rgb="FF000000"/>
        <rFont val="Calibri"/>
        <family val="2"/>
      </rPr>
      <t>STANDALONE</t>
    </r>
  </si>
  <si>
    <t>1131431</t>
  </si>
  <si>
    <r>
      <rPr>
        <b/>
        <sz val="10"/>
        <color rgb="FF000000"/>
        <rFont val="Calibri"/>
        <family val="2"/>
      </rPr>
      <t xml:space="preserve">PSB REET 1 TRANSFER MMRF 3421
</t>
    </r>
    <r>
      <rPr>
        <sz val="8"/>
        <color rgb="FF000000"/>
        <rFont val="Calibri"/>
        <family val="2"/>
      </rPr>
      <t>STANDALONE</t>
    </r>
  </si>
  <si>
    <t>1134866</t>
  </si>
  <si>
    <r>
      <rPr>
        <b/>
        <sz val="10"/>
        <color rgb="FF000000"/>
        <rFont val="Calibri"/>
        <family val="2"/>
      </rPr>
      <t xml:space="preserve">PSB Transfer REET 1 to Parks
</t>
    </r>
    <r>
      <rPr>
        <sz val="8"/>
        <color rgb="FF000000"/>
        <rFont val="Calibri"/>
        <family val="2"/>
      </rPr>
      <t>STANDALONE</t>
    </r>
  </si>
  <si>
    <t>3681 - REAL ESTATE EXCISE TX CAP</t>
  </si>
  <si>
    <t>3682 REAL ESTATE EXCISE TX 2</t>
  </si>
  <si>
    <t>1033539</t>
  </si>
  <si>
    <r>
      <rPr>
        <b/>
        <sz val="10"/>
        <color rgb="FF000000"/>
        <rFont val="Calibri"/>
        <family val="2"/>
      </rPr>
      <t xml:space="preserve">PSB REET 2 DEBT SERVICE
</t>
    </r>
    <r>
      <rPr>
        <sz val="8"/>
        <color rgb="FF000000"/>
        <rFont val="Calibri"/>
        <family val="2"/>
      </rPr>
      <t>STANDALONE</t>
    </r>
  </si>
  <si>
    <t>1134869</t>
  </si>
  <si>
    <r>
      <rPr>
        <b/>
        <sz val="10"/>
        <color rgb="FF000000"/>
        <rFont val="Calibri"/>
        <family val="2"/>
      </rPr>
      <t xml:space="preserve">PSB REET2 TRANSFER TO PARKS
</t>
    </r>
    <r>
      <rPr>
        <sz val="8"/>
        <color rgb="FF000000"/>
        <rFont val="Calibri"/>
        <family val="2"/>
      </rPr>
      <t>STANDALONE</t>
    </r>
  </si>
  <si>
    <t>3682 - REAL ESTATE EXCISE TX 2</t>
  </si>
  <si>
    <t>3691 TRNSF OF DEV CREDIT PROG</t>
  </si>
  <si>
    <t>1033971</t>
  </si>
  <si>
    <r>
      <rPr>
        <b/>
        <sz val="10"/>
        <color rgb="FF000000"/>
        <rFont val="Calibri"/>
        <family val="2"/>
      </rPr>
      <t xml:space="preserve">WLTD TDR BANK
</t>
    </r>
    <r>
      <rPr>
        <sz val="8"/>
        <color rgb="FF000000"/>
        <rFont val="Calibri"/>
        <family val="2"/>
      </rPr>
      <t>STANDALONE</t>
    </r>
  </si>
  <si>
    <t>1033976</t>
  </si>
  <si>
    <r>
      <rPr>
        <b/>
        <sz val="10"/>
        <color rgb="FF000000"/>
        <rFont val="Calibri"/>
        <family val="2"/>
      </rPr>
      <t xml:space="preserve">WLTD TDR PROGRAM SUPPORT
</t>
    </r>
    <r>
      <rPr>
        <sz val="8"/>
        <color rgb="FF000000"/>
        <rFont val="Calibri"/>
        <family val="2"/>
      </rPr>
      <t>STANDALONE</t>
    </r>
  </si>
  <si>
    <t>3691 - TRNSF OF DEV CREDIT PROG</t>
  </si>
  <si>
    <t>3771 OIRM CAPITAL PROJECTS</t>
  </si>
  <si>
    <t>1047289</t>
  </si>
  <si>
    <r>
      <rPr>
        <b/>
        <sz val="10"/>
        <color rgb="FF000000"/>
        <rFont val="Calibri"/>
        <family val="2"/>
      </rPr>
      <t xml:space="preserve">KCIT INFO SECURITY/PRIVACY
</t>
    </r>
    <r>
      <rPr>
        <sz val="8"/>
        <color rgb="FF000000"/>
        <rFont val="Calibri"/>
        <family val="2"/>
      </rPr>
      <t>STANDALONE</t>
    </r>
  </si>
  <si>
    <t>1111959</t>
  </si>
  <si>
    <r>
      <rPr>
        <b/>
        <sz val="10"/>
        <color rgb="FF000000"/>
        <rFont val="Calibri"/>
        <family val="2"/>
      </rPr>
      <t xml:space="preserve">KCIT Assessors Tablet PC Repla
</t>
    </r>
    <r>
      <rPr>
        <sz val="8"/>
        <color rgb="FF000000"/>
        <rFont val="Calibri"/>
        <family val="2"/>
      </rPr>
      <t>STANDALONE</t>
    </r>
  </si>
  <si>
    <t>1115924</t>
  </si>
  <si>
    <r>
      <rPr>
        <b/>
        <sz val="10"/>
        <color rgb="FF000000"/>
        <rFont val="Calibri"/>
        <family val="2"/>
      </rPr>
      <t xml:space="preserve">Elections Equipment Rplc
</t>
    </r>
    <r>
      <rPr>
        <sz val="8"/>
        <color rgb="FF000000"/>
        <rFont val="Calibri"/>
        <family val="2"/>
      </rPr>
      <t>STANDALONE</t>
    </r>
  </si>
  <si>
    <t>1116899</t>
  </si>
  <si>
    <r>
      <rPr>
        <b/>
        <sz val="10"/>
        <color rgb="FF000000"/>
        <rFont val="Calibri"/>
        <family val="2"/>
      </rPr>
      <t xml:space="preserve">Two-factor Authentication
</t>
    </r>
    <r>
      <rPr>
        <sz val="8"/>
        <color rgb="FF000000"/>
        <rFont val="Calibri"/>
        <family val="2"/>
      </rPr>
      <t>STANDALONE</t>
    </r>
  </si>
  <si>
    <t>1123944</t>
  </si>
  <si>
    <r>
      <rPr>
        <b/>
        <sz val="10"/>
        <color rgb="FF000000"/>
        <rFont val="Calibri"/>
        <family val="2"/>
      </rPr>
      <t xml:space="preserve">DOA PTAS
</t>
    </r>
    <r>
      <rPr>
        <sz val="8"/>
        <color rgb="FF000000"/>
        <rFont val="Calibri"/>
        <family val="2"/>
      </rPr>
      <t>STANDALONE</t>
    </r>
  </si>
  <si>
    <t>1124187</t>
  </si>
  <si>
    <r>
      <rPr>
        <b/>
        <sz val="10"/>
        <color rgb="FF000000"/>
        <rFont val="Calibri"/>
        <family val="2"/>
      </rPr>
      <t xml:space="preserve">KCIT Regional Aerials
</t>
    </r>
    <r>
      <rPr>
        <sz val="8"/>
        <color rgb="FF000000"/>
        <rFont val="Calibri"/>
        <family val="2"/>
      </rPr>
      <t>STANDALONE</t>
    </r>
  </si>
  <si>
    <t>1124221</t>
  </si>
  <si>
    <r>
      <rPr>
        <b/>
        <sz val="10"/>
        <color rgb="FF000000"/>
        <rFont val="Calibri"/>
        <family val="2"/>
      </rPr>
      <t xml:space="preserve">DCHS DDD Financial System
</t>
    </r>
    <r>
      <rPr>
        <sz val="8"/>
        <color rgb="FF000000"/>
        <rFont val="Calibri"/>
        <family val="2"/>
      </rPr>
      <t>STANDALONE</t>
    </r>
  </si>
  <si>
    <t>1126544</t>
  </si>
  <si>
    <r>
      <rPr>
        <b/>
        <sz val="10"/>
        <color rgb="FF000000"/>
        <rFont val="Calibri"/>
        <family val="2"/>
      </rPr>
      <t xml:space="preserve">DES BRC EBS Upgrade
</t>
    </r>
    <r>
      <rPr>
        <sz val="8"/>
        <color rgb="FF000000"/>
        <rFont val="Calibri"/>
        <family val="2"/>
      </rPr>
      <t>STANDALONE</t>
    </r>
  </si>
  <si>
    <t>1127457</t>
  </si>
  <si>
    <r>
      <rPr>
        <b/>
        <sz val="10"/>
        <color rgb="FF000000"/>
        <rFont val="Calibri"/>
        <family val="2"/>
      </rPr>
      <t xml:space="preserve">PSB PIC Green Bldg Module
</t>
    </r>
    <r>
      <rPr>
        <sz val="8"/>
        <color rgb="FF000000"/>
        <rFont val="Calibri"/>
        <family val="2"/>
      </rPr>
      <t>STANDALONE</t>
    </r>
  </si>
  <si>
    <t>1129762</t>
  </si>
  <si>
    <r>
      <rPr>
        <b/>
        <sz val="10"/>
        <color rgb="FF000000"/>
        <rFont val="Calibri"/>
        <family val="2"/>
      </rPr>
      <t xml:space="preserve">DAJD DAN Phase III
</t>
    </r>
    <r>
      <rPr>
        <sz val="8"/>
        <color rgb="FF000000"/>
        <rFont val="Calibri"/>
        <family val="2"/>
      </rPr>
      <t>STANDALONE</t>
    </r>
  </si>
  <si>
    <t>1129763</t>
  </si>
  <si>
    <r>
      <rPr>
        <b/>
        <sz val="10"/>
        <color rgb="FF000000"/>
        <rFont val="Calibri"/>
        <family val="2"/>
      </rPr>
      <t xml:space="preserve">DAJD Jail Management System
</t>
    </r>
    <r>
      <rPr>
        <sz val="8"/>
        <color rgb="FF000000"/>
        <rFont val="Calibri"/>
        <family val="2"/>
      </rPr>
      <t>STANDALONE</t>
    </r>
  </si>
  <si>
    <t>3771 - OIRM CAPITAL PROJECTS</t>
  </si>
  <si>
    <t>3781 ITS CAPITAL</t>
  </si>
  <si>
    <t>1047605</t>
  </si>
  <si>
    <r>
      <rPr>
        <b/>
        <sz val="10"/>
        <color rgb="FF000000"/>
        <rFont val="Calibri"/>
        <family val="2"/>
      </rPr>
      <t xml:space="preserve">KCIT DSS REPLACEMENT
</t>
    </r>
    <r>
      <rPr>
        <sz val="8"/>
        <color rgb="FF000000"/>
        <rFont val="Calibri"/>
        <family val="2"/>
      </rPr>
      <t>KCIT ITS EQUIPMENT REPLACEMENT</t>
    </r>
  </si>
  <si>
    <t>1047610</t>
  </si>
  <si>
    <r>
      <rPr>
        <b/>
        <sz val="10"/>
        <color rgb="FF000000"/>
        <rFont val="Calibri"/>
        <family val="2"/>
      </rPr>
      <t xml:space="preserve">KCIT WAN REPLACEMENT
</t>
    </r>
    <r>
      <rPr>
        <sz val="8"/>
        <color rgb="FF000000"/>
        <rFont val="Calibri"/>
        <family val="2"/>
      </rPr>
      <t>KCIT ITS EQUIPMENT REPLACEMENT</t>
    </r>
  </si>
  <si>
    <t>1124575</t>
  </si>
  <si>
    <r>
      <rPr>
        <b/>
        <sz val="10"/>
        <color rgb="FF000000"/>
        <rFont val="Calibri"/>
        <family val="2"/>
      </rPr>
      <t xml:space="preserve">KCIT IP Fax Service Project
</t>
    </r>
    <r>
      <rPr>
        <sz val="8"/>
        <color rgb="FF000000"/>
        <rFont val="Calibri"/>
        <family val="2"/>
      </rPr>
      <t>STANDALONE</t>
    </r>
  </si>
  <si>
    <t>1129570</t>
  </si>
  <si>
    <r>
      <rPr>
        <b/>
        <sz val="10"/>
        <color rgb="FF000000"/>
        <rFont val="Calibri"/>
        <family val="2"/>
      </rPr>
      <t xml:space="preserve">KCIT I-Net ER
</t>
    </r>
    <r>
      <rPr>
        <sz val="8"/>
        <color rgb="FF000000"/>
        <rFont val="Calibri"/>
        <family val="2"/>
      </rPr>
      <t>KCIT ITS EQUIPMENT REPLACEMENT</t>
    </r>
  </si>
  <si>
    <t>1134308</t>
  </si>
  <si>
    <r>
      <rPr>
        <b/>
        <sz val="10"/>
        <color rgb="FF000000"/>
        <rFont val="Calibri"/>
        <family val="2"/>
      </rPr>
      <t xml:space="preserve">KCIT KC.Gov Web Presence
</t>
    </r>
    <r>
      <rPr>
        <sz val="8"/>
        <color rgb="FF000000"/>
        <rFont val="Calibri"/>
        <family val="2"/>
      </rPr>
      <t>STANDALONE</t>
    </r>
  </si>
  <si>
    <t>1134699</t>
  </si>
  <si>
    <r>
      <rPr>
        <b/>
        <sz val="10"/>
        <color rgb="FF000000"/>
        <rFont val="Calibri"/>
        <family val="2"/>
      </rPr>
      <t xml:space="preserve">KCIT Network Security Plan
</t>
    </r>
    <r>
      <rPr>
        <sz val="8"/>
        <color rgb="FF000000"/>
        <rFont val="Calibri"/>
        <family val="2"/>
      </rPr>
      <t>STANDALONE</t>
    </r>
  </si>
  <si>
    <t>3781 - ITS CAPITAL</t>
  </si>
  <si>
    <t>3810 SW CAP EQUIP REPLACEMENT</t>
  </si>
  <si>
    <t>1133925</t>
  </si>
  <si>
    <r>
      <rPr>
        <b/>
        <sz val="10"/>
        <color rgb="FF000000"/>
        <rFont val="Calibri"/>
        <family val="2"/>
      </rPr>
      <t xml:space="preserve">SW CAP EQUIPMENT
</t>
    </r>
    <r>
      <rPr>
        <sz val="8"/>
        <color rgb="FF000000"/>
        <rFont val="Calibri"/>
        <family val="2"/>
      </rPr>
      <t>PROGRAMMATIC</t>
    </r>
  </si>
  <si>
    <t>3810 - SW CAP EQUIP REPLACEMENT</t>
  </si>
  <si>
    <t>3840 FARMLAND &amp; OPEN SPACE ACQ</t>
  </si>
  <si>
    <t>1116281</t>
  </si>
  <si>
    <r>
      <rPr>
        <b/>
        <sz val="10"/>
        <color rgb="FF000000"/>
        <rFont val="Calibri"/>
        <family val="2"/>
      </rPr>
      <t xml:space="preserve">WLR Farmland Acquisition
</t>
    </r>
    <r>
      <rPr>
        <sz val="8"/>
        <color rgb="FF000000"/>
        <rFont val="Calibri"/>
        <family val="2"/>
      </rPr>
      <t>STANDALONE</t>
    </r>
  </si>
  <si>
    <t>3840 - FARMLAND &amp; OPEN SPACE ACQ</t>
  </si>
  <si>
    <t>3855 COUNTY ROAD MAJOR MAINTENANCE</t>
  </si>
  <si>
    <t>1129582</t>
  </si>
  <si>
    <r>
      <rPr>
        <b/>
        <sz val="10"/>
        <color rgb="FF000000"/>
        <rFont val="Calibri"/>
        <family val="2"/>
      </rPr>
      <t xml:space="preserve">RSD EMERGENT NEED 3855
</t>
    </r>
    <r>
      <rPr>
        <sz val="8"/>
        <color rgb="FF000000"/>
        <rFont val="Calibri"/>
        <family val="2"/>
      </rPr>
      <t>ADMIN</t>
    </r>
  </si>
  <si>
    <t>1129583</t>
  </si>
  <si>
    <r>
      <rPr>
        <b/>
        <sz val="10"/>
        <color rgb="FF000000"/>
        <rFont val="Calibri"/>
        <family val="2"/>
      </rPr>
      <t xml:space="preserve">RSD GRANT CONTINGENCY 3855
</t>
    </r>
    <r>
      <rPr>
        <sz val="8"/>
        <color rgb="FF000000"/>
        <rFont val="Calibri"/>
        <family val="2"/>
      </rPr>
      <t>ADMIN</t>
    </r>
  </si>
  <si>
    <t>1129584</t>
  </si>
  <si>
    <r>
      <rPr>
        <b/>
        <sz val="10"/>
        <color rgb="FF000000"/>
        <rFont val="Calibri"/>
        <family val="2"/>
      </rPr>
      <t xml:space="preserve">RSD CWP QUICK RESPONSE
</t>
    </r>
    <r>
      <rPr>
        <sz val="8"/>
        <color rgb="FF000000"/>
        <rFont val="Calibri"/>
        <family val="2"/>
      </rPr>
      <t>PROGRAMMATIC</t>
    </r>
  </si>
  <si>
    <t>1129585</t>
  </si>
  <si>
    <r>
      <rPr>
        <b/>
        <sz val="10"/>
        <color rgb="FF000000"/>
        <rFont val="Calibri"/>
        <family val="2"/>
      </rPr>
      <t xml:space="preserve">RSD CWP ROADWAY PRESERVATION
</t>
    </r>
    <r>
      <rPr>
        <sz val="8"/>
        <color rgb="FF000000"/>
        <rFont val="Calibri"/>
        <family val="2"/>
      </rPr>
      <t>PROGRAMMATIC</t>
    </r>
  </si>
  <si>
    <t>1129586</t>
  </si>
  <si>
    <r>
      <rPr>
        <b/>
        <sz val="10"/>
        <color rgb="FF000000"/>
        <rFont val="Calibri"/>
        <family val="2"/>
      </rPr>
      <t xml:space="preserve">RSD CWP DRAINAGE PRESERVATION
</t>
    </r>
    <r>
      <rPr>
        <sz val="8"/>
        <color rgb="FF000000"/>
        <rFont val="Calibri"/>
        <family val="2"/>
      </rPr>
      <t>PROGRAMMATIC</t>
    </r>
  </si>
  <si>
    <t>1129587</t>
  </si>
  <si>
    <r>
      <rPr>
        <b/>
        <sz val="10"/>
        <color rgb="FF000000"/>
        <rFont val="Calibri"/>
        <family val="2"/>
      </rPr>
      <t xml:space="preserve">RSD CWP GUARDRAIL PRESERVATION
</t>
    </r>
    <r>
      <rPr>
        <sz val="8"/>
        <color rgb="FF000000"/>
        <rFont val="Calibri"/>
        <family val="2"/>
      </rPr>
      <t>PROGRAMMATIC</t>
    </r>
  </si>
  <si>
    <t>1129588</t>
  </si>
  <si>
    <r>
      <rPr>
        <b/>
        <sz val="10"/>
        <color rgb="FF000000"/>
        <rFont val="Calibri"/>
        <family val="2"/>
      </rPr>
      <t xml:space="preserve">RSD CWP BRIDGE PRIORITY MAINT
</t>
    </r>
    <r>
      <rPr>
        <sz val="8"/>
        <color rgb="FF000000"/>
        <rFont val="Calibri"/>
        <family val="2"/>
      </rPr>
      <t>PROGRAMMATIC</t>
    </r>
  </si>
  <si>
    <t>1129589</t>
  </si>
  <si>
    <r>
      <rPr>
        <b/>
        <sz val="10"/>
        <color rgb="FF000000"/>
        <rFont val="Calibri"/>
        <family val="2"/>
      </rPr>
      <t xml:space="preserve">RSD CWP CLEAR ZONE SAFETY
</t>
    </r>
    <r>
      <rPr>
        <sz val="8"/>
        <color rgb="FF000000"/>
        <rFont val="Calibri"/>
        <family val="2"/>
      </rPr>
      <t>PROGRAMMATIC</t>
    </r>
  </si>
  <si>
    <t>1129590</t>
  </si>
  <si>
    <r>
      <rPr>
        <b/>
        <sz val="10"/>
        <color rgb="FF000000"/>
        <rFont val="Calibri"/>
        <family val="2"/>
      </rPr>
      <t xml:space="preserve">RSD CWP HIGH COLLISION SAFETY
</t>
    </r>
    <r>
      <rPr>
        <sz val="8"/>
        <color rgb="FF000000"/>
        <rFont val="Calibri"/>
        <family val="2"/>
      </rPr>
      <t>PROGRAMMATIC</t>
    </r>
  </si>
  <si>
    <t>1129591</t>
  </si>
  <si>
    <r>
      <rPr>
        <b/>
        <sz val="10"/>
        <color rgb="FF000000"/>
        <rFont val="Calibri"/>
        <family val="2"/>
      </rPr>
      <t xml:space="preserve">RSD CWP SCHOOL ZONE SAFETY
</t>
    </r>
    <r>
      <rPr>
        <sz val="8"/>
        <color rgb="FF000000"/>
        <rFont val="Calibri"/>
        <family val="2"/>
      </rPr>
      <t>PROGRAMMATIC</t>
    </r>
  </si>
  <si>
    <t>1129841</t>
  </si>
  <si>
    <r>
      <rPr>
        <b/>
        <sz val="10"/>
        <color rgb="FF000000"/>
        <rFont val="Calibri"/>
        <family val="2"/>
      </rPr>
      <t xml:space="preserve">RSD CIP OVERSIGHT 3855
</t>
    </r>
    <r>
      <rPr>
        <sz val="8"/>
        <color rgb="FF000000"/>
        <rFont val="Calibri"/>
        <family val="2"/>
      </rPr>
      <t>ADMIN</t>
    </r>
  </si>
  <si>
    <t>1131333</t>
  </si>
  <si>
    <r>
      <rPr>
        <b/>
        <sz val="10"/>
        <color rgb="FF000000"/>
        <rFont val="Calibri"/>
        <family val="2"/>
      </rPr>
      <t xml:space="preserve">RSD CWP FLOOD CONTROL DISTRICT
</t>
    </r>
    <r>
      <rPr>
        <sz val="8"/>
        <color rgb="FF000000"/>
        <rFont val="Calibri"/>
        <family val="2"/>
      </rPr>
      <t>PROGRAMMATIC</t>
    </r>
  </si>
  <si>
    <t>1133447</t>
  </si>
  <si>
    <r>
      <rPr>
        <b/>
        <sz val="10"/>
        <color rgb="FF000000"/>
        <rFont val="Calibri"/>
        <family val="2"/>
      </rPr>
      <t xml:space="preserve">RSD CWP 2018 BRIDGE SAFETY
</t>
    </r>
    <r>
      <rPr>
        <sz val="8"/>
        <color rgb="FF000000"/>
        <rFont val="Calibri"/>
        <family val="2"/>
      </rPr>
      <t>PROGRAMMATIC</t>
    </r>
  </si>
  <si>
    <t>1134082</t>
  </si>
  <si>
    <r>
      <rPr>
        <b/>
        <sz val="10"/>
        <color rgb="FF000000"/>
        <rFont val="Calibri"/>
        <family val="2"/>
      </rPr>
      <t xml:space="preserve">RSD FACILITIES LED CONVERSION
</t>
    </r>
    <r>
      <rPr>
        <sz val="8"/>
        <color rgb="FF000000"/>
        <rFont val="Calibri"/>
        <family val="2"/>
      </rPr>
      <t>STANDALONE</t>
    </r>
  </si>
  <si>
    <t>1134083</t>
  </si>
  <si>
    <r>
      <rPr>
        <b/>
        <sz val="10"/>
        <color rgb="FF000000"/>
        <rFont val="Calibri"/>
        <family val="2"/>
      </rPr>
      <t xml:space="preserve">RSD COVINGTON WAY SE IMPROVE
</t>
    </r>
    <r>
      <rPr>
        <sz val="8"/>
        <color rgb="FF000000"/>
        <rFont val="Calibri"/>
        <family val="2"/>
      </rPr>
      <t>STANDALONE</t>
    </r>
  </si>
  <si>
    <t>1134093</t>
  </si>
  <si>
    <r>
      <rPr>
        <b/>
        <sz val="10"/>
        <color rgb="FF000000"/>
        <rFont val="Calibri"/>
        <family val="2"/>
      </rPr>
      <t xml:space="preserve">RSD CWP TRAFFIC SAFETY
</t>
    </r>
    <r>
      <rPr>
        <sz val="8"/>
        <color rgb="FF000000"/>
        <rFont val="Calibri"/>
        <family val="2"/>
      </rPr>
      <t>PROGRAMMATIC</t>
    </r>
  </si>
  <si>
    <t>1134094</t>
  </si>
  <si>
    <r>
      <rPr>
        <b/>
        <sz val="10"/>
        <color rgb="FF000000"/>
        <rFont val="Calibri"/>
        <family val="2"/>
      </rPr>
      <t xml:space="preserve">RSD CWP OBSOLETE IT SYS RPLMNT
</t>
    </r>
    <r>
      <rPr>
        <sz val="8"/>
        <color rgb="FF000000"/>
        <rFont val="Calibri"/>
        <family val="2"/>
      </rPr>
      <t>PROGRAMMATIC</t>
    </r>
  </si>
  <si>
    <t>1135045</t>
  </si>
  <si>
    <r>
      <rPr>
        <b/>
        <sz val="10"/>
        <color rgb="FF000000"/>
        <rFont val="Calibri"/>
        <family val="2"/>
      </rPr>
      <t xml:space="preserve">RSD CWP CLVRT RPLCMT FISH PASS
</t>
    </r>
    <r>
      <rPr>
        <sz val="8"/>
        <color rgb="FF000000"/>
        <rFont val="Calibri"/>
        <family val="2"/>
      </rPr>
      <t>PROGRAMMATIC</t>
    </r>
  </si>
  <si>
    <t>1135046</t>
  </si>
  <si>
    <r>
      <rPr>
        <b/>
        <sz val="10"/>
        <color rgb="FF000000"/>
        <rFont val="Calibri"/>
        <family val="2"/>
      </rPr>
      <t xml:space="preserve">RSD MAINT HDQTRS BLDG D REHAB
</t>
    </r>
    <r>
      <rPr>
        <sz val="8"/>
        <color rgb="FF000000"/>
        <rFont val="Calibri"/>
        <family val="2"/>
      </rPr>
      <t>STANDALONE</t>
    </r>
  </si>
  <si>
    <t>1135073</t>
  </si>
  <si>
    <r>
      <rPr>
        <b/>
        <sz val="10"/>
        <color rgb="FF000000"/>
        <rFont val="Calibri"/>
        <family val="2"/>
      </rPr>
      <t xml:space="preserve">RSD CWP 2019-20 BRIDGE SAFETY
</t>
    </r>
    <r>
      <rPr>
        <sz val="8"/>
        <color rgb="FF000000"/>
        <rFont val="Calibri"/>
        <family val="2"/>
      </rPr>
      <t>PROGRAMMATIC</t>
    </r>
  </si>
  <si>
    <t>3855 - COUNTY ROAD MAJOR MAINTENANCE</t>
  </si>
  <si>
    <t>3860 COUNTY ROAD CONSTRUCTION</t>
  </si>
  <si>
    <t>1026735</t>
  </si>
  <si>
    <r>
      <rPr>
        <b/>
        <sz val="10"/>
        <color rgb="FF000000"/>
        <rFont val="Calibri"/>
        <family val="2"/>
      </rPr>
      <t xml:space="preserve">RSD W SNOQUALMIE VALLEY RD NE
</t>
    </r>
    <r>
      <rPr>
        <sz val="8"/>
        <color rgb="FF000000"/>
        <rFont val="Calibri"/>
        <family val="2"/>
      </rPr>
      <t>STANDALONE</t>
    </r>
  </si>
  <si>
    <t>1026798</t>
  </si>
  <si>
    <r>
      <rPr>
        <b/>
        <sz val="10"/>
        <color rgb="FF000000"/>
        <rFont val="Calibri"/>
        <family val="2"/>
      </rPr>
      <t xml:space="preserve">RSD EMRGNT NEED-EXISTING PRJ
</t>
    </r>
    <r>
      <rPr>
        <sz val="8"/>
        <color rgb="FF000000"/>
        <rFont val="Calibri"/>
        <family val="2"/>
      </rPr>
      <t>ADMIN</t>
    </r>
  </si>
  <si>
    <t>1026799</t>
  </si>
  <si>
    <r>
      <rPr>
        <b/>
        <sz val="10"/>
        <color rgb="FF000000"/>
        <rFont val="Calibri"/>
        <family val="2"/>
      </rPr>
      <t xml:space="preserve">RSD CIP GRANT CONTIGENCY
</t>
    </r>
    <r>
      <rPr>
        <sz val="8"/>
        <color rgb="FF000000"/>
        <rFont val="Calibri"/>
        <family val="2"/>
      </rPr>
      <t>ADMIN</t>
    </r>
  </si>
  <si>
    <t>1027160</t>
  </si>
  <si>
    <r>
      <rPr>
        <b/>
        <sz val="10"/>
        <color rgb="FF000000"/>
        <rFont val="Calibri"/>
        <family val="2"/>
      </rPr>
      <t xml:space="preserve">RSD BRG PRIORITY MAINTNCE
</t>
    </r>
    <r>
      <rPr>
        <sz val="8"/>
        <color rgb="FF000000"/>
        <rFont val="Calibri"/>
        <family val="2"/>
      </rPr>
      <t>PROGRAMMATIC</t>
    </r>
  </si>
  <si>
    <t>1114792</t>
  </si>
  <si>
    <r>
      <rPr>
        <b/>
        <sz val="10"/>
        <color rgb="FF000000"/>
        <rFont val="Calibri"/>
        <family val="2"/>
      </rPr>
      <t xml:space="preserve">RSD ROADS-COUNTY ROAD CONST
</t>
    </r>
    <r>
      <rPr>
        <sz val="8"/>
        <color rgb="FF000000"/>
        <rFont val="Calibri"/>
        <family val="2"/>
      </rPr>
      <t>ADMIN</t>
    </r>
  </si>
  <si>
    <t>3860 - COUNTY ROAD CONSTRUCTION</t>
  </si>
  <si>
    <t>3865 KING COUNTY ROAD CONSTRUCTION</t>
  </si>
  <si>
    <t>1129592</t>
  </si>
  <si>
    <r>
      <rPr>
        <b/>
        <sz val="10"/>
        <color rgb="FF000000"/>
        <rFont val="Calibri"/>
        <family val="2"/>
      </rPr>
      <t xml:space="preserve">RSD EMERGENT NEED 3865
</t>
    </r>
    <r>
      <rPr>
        <sz val="8"/>
        <color rgb="FF000000"/>
        <rFont val="Calibri"/>
        <family val="2"/>
      </rPr>
      <t>ADMIN</t>
    </r>
  </si>
  <si>
    <t>1129593</t>
  </si>
  <si>
    <r>
      <rPr>
        <b/>
        <sz val="10"/>
        <color rgb="FF000000"/>
        <rFont val="Calibri"/>
        <family val="2"/>
      </rPr>
      <t xml:space="preserve">RSD GRANT CONTINGENCY 3865
</t>
    </r>
    <r>
      <rPr>
        <sz val="8"/>
        <color rgb="FF000000"/>
        <rFont val="Calibri"/>
        <family val="2"/>
      </rPr>
      <t>ADMIN</t>
    </r>
  </si>
  <si>
    <t>1129594</t>
  </si>
  <si>
    <r>
      <rPr>
        <b/>
        <sz val="10"/>
        <color rgb="FF000000"/>
        <rFont val="Calibri"/>
        <family val="2"/>
      </rPr>
      <t xml:space="preserve">RSD CWP GUARDRAIL CONSTRUCTION
</t>
    </r>
    <r>
      <rPr>
        <sz val="8"/>
        <color rgb="FF000000"/>
        <rFont val="Calibri"/>
        <family val="2"/>
      </rPr>
      <t>PROGRAMMATIC</t>
    </r>
  </si>
  <si>
    <t>1130261</t>
  </si>
  <si>
    <r>
      <rPr>
        <b/>
        <sz val="10"/>
        <color rgb="FF000000"/>
        <rFont val="Calibri"/>
        <family val="2"/>
      </rPr>
      <t xml:space="preserve">RSD SE176&amp;SE171 WAY ROUNDABOUT
</t>
    </r>
    <r>
      <rPr>
        <sz val="8"/>
        <color rgb="FF000000"/>
        <rFont val="Calibri"/>
        <family val="2"/>
      </rPr>
      <t>STANDALONE</t>
    </r>
  </si>
  <si>
    <t>1130303</t>
  </si>
  <si>
    <r>
      <rPr>
        <b/>
        <sz val="10"/>
        <color rgb="FF000000"/>
        <rFont val="Calibri"/>
        <family val="2"/>
      </rPr>
      <t xml:space="preserve">RSD CIP OVERSIGHT 3865
</t>
    </r>
    <r>
      <rPr>
        <sz val="8"/>
        <color rgb="FF000000"/>
        <rFont val="Calibri"/>
        <family val="2"/>
      </rPr>
      <t>ADMIN</t>
    </r>
  </si>
  <si>
    <t>1131235</t>
  </si>
  <si>
    <r>
      <rPr>
        <b/>
        <sz val="10"/>
        <color rgb="FF000000"/>
        <rFont val="Calibri"/>
        <family val="2"/>
      </rPr>
      <t xml:space="preserve">RSD S 360ST&amp;MILITARY RD RNDABT
</t>
    </r>
    <r>
      <rPr>
        <sz val="8"/>
        <color rgb="FF000000"/>
        <rFont val="Calibri"/>
        <family val="2"/>
      </rPr>
      <t>STANDALONE</t>
    </r>
  </si>
  <si>
    <t>1131237</t>
  </si>
  <si>
    <r>
      <rPr>
        <b/>
        <sz val="10"/>
        <color rgb="FF000000"/>
        <rFont val="Calibri"/>
        <family val="2"/>
      </rPr>
      <t xml:space="preserve">RSD SW 102 ST&amp;8 AVE SW RNDABT
</t>
    </r>
    <r>
      <rPr>
        <sz val="8"/>
        <color rgb="FF000000"/>
        <rFont val="Calibri"/>
        <family val="2"/>
      </rPr>
      <t>STANDALONE</t>
    </r>
  </si>
  <si>
    <t>1134079</t>
  </si>
  <si>
    <r>
      <rPr>
        <b/>
        <sz val="10"/>
        <color rgb="FF000000"/>
        <rFont val="Calibri"/>
        <family val="2"/>
      </rPr>
      <t xml:space="preserve">RSD KENTKANGLEY LNDSBRG RNDABT
</t>
    </r>
    <r>
      <rPr>
        <sz val="8"/>
        <color rgb="FF000000"/>
        <rFont val="Calibri"/>
        <family val="2"/>
      </rPr>
      <t>STANDALONE</t>
    </r>
  </si>
  <si>
    <t>1134080</t>
  </si>
  <si>
    <r>
      <rPr>
        <b/>
        <sz val="10"/>
        <color rgb="FF000000"/>
        <rFont val="Calibri"/>
        <family val="2"/>
      </rPr>
      <t xml:space="preserve">RSD WDDUV SNOQ VALLEY IMPROVE
</t>
    </r>
    <r>
      <rPr>
        <sz val="8"/>
        <color rgb="FF000000"/>
        <rFont val="Calibri"/>
        <family val="2"/>
      </rPr>
      <t>STANDALONE</t>
    </r>
  </si>
  <si>
    <t>1134081</t>
  </si>
  <si>
    <r>
      <rPr>
        <b/>
        <sz val="10"/>
        <color rgb="FF000000"/>
        <rFont val="Calibri"/>
        <family val="2"/>
      </rPr>
      <t xml:space="preserve">RSD REDMOND RIDGE DR NE RNDABT
</t>
    </r>
    <r>
      <rPr>
        <sz val="8"/>
        <color rgb="FF000000"/>
        <rFont val="Calibri"/>
        <family val="2"/>
      </rPr>
      <t>STANDALONE</t>
    </r>
  </si>
  <si>
    <t>1135042</t>
  </si>
  <si>
    <r>
      <rPr>
        <b/>
        <sz val="10"/>
        <color rgb="FF000000"/>
        <rFont val="Calibri"/>
        <family val="2"/>
      </rPr>
      <t xml:space="preserve">RSD VASHON MAINT FACILITY REPL
</t>
    </r>
    <r>
      <rPr>
        <sz val="8"/>
        <color rgb="FF000000"/>
        <rFont val="Calibri"/>
        <family val="2"/>
      </rPr>
      <t>STANDALONE</t>
    </r>
  </si>
  <si>
    <t>1135043</t>
  </si>
  <si>
    <r>
      <rPr>
        <b/>
        <sz val="10"/>
        <color rgb="FF000000"/>
        <rFont val="Calibri"/>
        <family val="2"/>
      </rPr>
      <t xml:space="preserve">RSD NE MAINT FACILITY REPL
</t>
    </r>
    <r>
      <rPr>
        <sz val="8"/>
        <color rgb="FF000000"/>
        <rFont val="Calibri"/>
        <family val="2"/>
      </rPr>
      <t>STANDALONE</t>
    </r>
  </si>
  <si>
    <t>1135044</t>
  </si>
  <si>
    <r>
      <rPr>
        <b/>
        <sz val="10"/>
        <color rgb="FF000000"/>
        <rFont val="Calibri"/>
        <family val="2"/>
      </rPr>
      <t xml:space="preserve">RSD PRSTN MAINT FACILTY BLDOUT
</t>
    </r>
    <r>
      <rPr>
        <sz val="8"/>
        <color rgb="FF000000"/>
        <rFont val="Calibri"/>
        <family val="2"/>
      </rPr>
      <t>STANDALONE</t>
    </r>
  </si>
  <si>
    <t>3865 - KING COUNTY ROAD CONSTRUCTION</t>
  </si>
  <si>
    <t>3901 SOLID WASTE CONSTRUCTION</t>
  </si>
  <si>
    <t>1033497</t>
  </si>
  <si>
    <r>
      <rPr>
        <b/>
        <sz val="10"/>
        <color rgb="FF000000"/>
        <rFont val="Calibri"/>
        <family val="2"/>
      </rPr>
      <t xml:space="preserve">SW SOUTH COUNTY RECYCLING &amp; TS
</t>
    </r>
    <r>
      <rPr>
        <sz val="8"/>
        <color rgb="FF000000"/>
        <rFont val="Calibri"/>
        <family val="2"/>
      </rPr>
      <t>STANDALONE</t>
    </r>
  </si>
  <si>
    <t>1033498</t>
  </si>
  <si>
    <r>
      <rPr>
        <b/>
        <sz val="10"/>
        <color rgb="FF000000"/>
        <rFont val="Calibri"/>
        <family val="2"/>
      </rPr>
      <t xml:space="preserve">SW NORTHEAST RECYCLING &amp; TS
</t>
    </r>
    <r>
      <rPr>
        <sz val="8"/>
        <color rgb="FF000000"/>
        <rFont val="Calibri"/>
        <family val="2"/>
      </rPr>
      <t>STANDALONE</t>
    </r>
  </si>
  <si>
    <t>1033503</t>
  </si>
  <si>
    <r>
      <rPr>
        <b/>
        <sz val="10"/>
        <color rgb="FF000000"/>
        <rFont val="Calibri"/>
        <family val="2"/>
      </rPr>
      <t xml:space="preserve">SW HARBOR IS SAFETY IMPROVMNTS
</t>
    </r>
    <r>
      <rPr>
        <sz val="8"/>
        <color rgb="FF000000"/>
        <rFont val="Calibri"/>
        <family val="2"/>
      </rPr>
      <t>STANDALONE</t>
    </r>
  </si>
  <si>
    <t>1033507</t>
  </si>
  <si>
    <r>
      <rPr>
        <b/>
        <sz val="10"/>
        <color rgb="FF000000"/>
        <rFont val="Calibri"/>
        <family val="2"/>
      </rPr>
      <t xml:space="preserve">SW CONSTR CIP OVERSIGHT
</t>
    </r>
    <r>
      <rPr>
        <sz val="8"/>
        <color rgb="FF000000"/>
        <rFont val="Calibri"/>
        <family val="2"/>
      </rPr>
      <t>ADMIN</t>
    </r>
  </si>
  <si>
    <t>1116833</t>
  </si>
  <si>
    <r>
      <rPr>
        <b/>
        <sz val="10"/>
        <color rgb="FF000000"/>
        <rFont val="Calibri"/>
        <family val="2"/>
      </rPr>
      <t xml:space="preserve">SW CEDAR FALLS ENV CNTRL SYS M
</t>
    </r>
    <r>
      <rPr>
        <sz val="8"/>
        <color rgb="FF000000"/>
        <rFont val="Calibri"/>
        <family val="2"/>
      </rPr>
      <t>STANDALONE</t>
    </r>
  </si>
  <si>
    <t>1116838</t>
  </si>
  <si>
    <r>
      <rPr>
        <b/>
        <sz val="10"/>
        <color rgb="FF000000"/>
        <rFont val="Calibri"/>
        <family val="2"/>
      </rPr>
      <t xml:space="preserve">SW ENUMCLAW ENV CNTRL SYS MOD
</t>
    </r>
    <r>
      <rPr>
        <sz val="8"/>
        <color rgb="FF000000"/>
        <rFont val="Calibri"/>
        <family val="2"/>
      </rPr>
      <t>STANDALONE</t>
    </r>
  </si>
  <si>
    <t>1124104</t>
  </si>
  <si>
    <r>
      <rPr>
        <b/>
        <sz val="10"/>
        <color rgb="FF000000"/>
        <rFont val="Calibri"/>
        <family val="2"/>
      </rPr>
      <t xml:space="preserve">SW HOBART LF COVER &amp; GAS CTRL
</t>
    </r>
    <r>
      <rPr>
        <sz val="8"/>
        <color rgb="FF000000"/>
        <rFont val="Calibri"/>
        <family val="2"/>
      </rPr>
      <t>STANDALONE</t>
    </r>
  </si>
  <si>
    <t>1124107</t>
  </si>
  <si>
    <r>
      <rPr>
        <b/>
        <sz val="10"/>
        <color rgb="FF000000"/>
        <rFont val="Calibri"/>
        <family val="2"/>
      </rPr>
      <t xml:space="preserve">SW ALGONA TS DECONSTRUCT
</t>
    </r>
    <r>
      <rPr>
        <sz val="8"/>
        <color rgb="FF000000"/>
        <rFont val="Calibri"/>
        <family val="2"/>
      </rPr>
      <t>STANDALONE</t>
    </r>
  </si>
  <si>
    <t>1129849</t>
  </si>
  <si>
    <r>
      <rPr>
        <b/>
        <sz val="10"/>
        <color rgb="FF000000"/>
        <rFont val="Calibri"/>
        <family val="2"/>
      </rPr>
      <t xml:space="preserve">SW PC DUVALL ENVIRON CTRL SYS
</t>
    </r>
    <r>
      <rPr>
        <sz val="8"/>
        <color rgb="FF000000"/>
        <rFont val="Calibri"/>
        <family val="2"/>
      </rPr>
      <t>STANDALONE</t>
    </r>
  </si>
  <si>
    <t>1129850</t>
  </si>
  <si>
    <r>
      <rPr>
        <b/>
        <sz val="10"/>
        <color rgb="FF000000"/>
        <rFont val="Calibri"/>
        <family val="2"/>
      </rPr>
      <t xml:space="preserve">SW HARBOR ISLAND DOCK DEMO
</t>
    </r>
    <r>
      <rPr>
        <sz val="8"/>
        <color rgb="FF000000"/>
        <rFont val="Calibri"/>
        <family val="2"/>
      </rPr>
      <t>STANDALONE</t>
    </r>
  </si>
  <si>
    <t>1129851</t>
  </si>
  <si>
    <r>
      <rPr>
        <b/>
        <sz val="10"/>
        <color rgb="FF000000"/>
        <rFont val="Calibri"/>
        <family val="2"/>
      </rPr>
      <t xml:space="preserve">SW PC PUY/KIT CNR ENV CTRL SYS
</t>
    </r>
    <r>
      <rPr>
        <sz val="8"/>
        <color rgb="FF000000"/>
        <rFont val="Calibri"/>
        <family val="2"/>
      </rPr>
      <t>STANDALONE</t>
    </r>
  </si>
  <si>
    <t>1129852</t>
  </si>
  <si>
    <r>
      <rPr>
        <b/>
        <sz val="10"/>
        <color rgb="FF000000"/>
        <rFont val="Calibri"/>
        <family val="2"/>
      </rPr>
      <t xml:space="preserve">SW PC HOUGHTON ENV CTRL SYS
</t>
    </r>
    <r>
      <rPr>
        <sz val="8"/>
        <color rgb="FF000000"/>
        <rFont val="Calibri"/>
        <family val="2"/>
      </rPr>
      <t>STANDALONE</t>
    </r>
  </si>
  <si>
    <t>1133918</t>
  </si>
  <si>
    <r>
      <rPr>
        <b/>
        <sz val="10"/>
        <color rgb="FF000000"/>
        <rFont val="Calibri"/>
        <family val="2"/>
      </rPr>
      <t xml:space="preserve">SW FACILITIES RELOCATION
</t>
    </r>
    <r>
      <rPr>
        <sz val="8"/>
        <color rgb="FF000000"/>
        <rFont val="Calibri"/>
        <family val="2"/>
      </rPr>
      <t>STANDALONE</t>
    </r>
  </si>
  <si>
    <t>1135055</t>
  </si>
  <si>
    <r>
      <rPr>
        <b/>
        <sz val="10"/>
        <color rgb="FF000000"/>
        <rFont val="Calibri"/>
        <family val="2"/>
      </rPr>
      <t xml:space="preserve">SW ENUM &amp; VASH TS SOLAR EFFNCY
</t>
    </r>
    <r>
      <rPr>
        <sz val="8"/>
        <color rgb="FF000000"/>
        <rFont val="Calibri"/>
        <family val="2"/>
      </rPr>
      <t>STANDALONE</t>
    </r>
  </si>
  <si>
    <t>3901 - SOLID WASTE CONSTRUCTION</t>
  </si>
  <si>
    <t>3910 LANDFILL RESERVE</t>
  </si>
  <si>
    <t>1033516</t>
  </si>
  <si>
    <r>
      <rPr>
        <b/>
        <sz val="10"/>
        <color rgb="FF000000"/>
        <rFont val="Calibri"/>
        <family val="2"/>
      </rPr>
      <t xml:space="preserve">SW CH REV SITE DEV PLAN
</t>
    </r>
    <r>
      <rPr>
        <sz val="8"/>
        <color rgb="FF000000"/>
        <rFont val="Calibri"/>
        <family val="2"/>
      </rPr>
      <t>STANDALONE</t>
    </r>
  </si>
  <si>
    <t>1033542</t>
  </si>
  <si>
    <r>
      <rPr>
        <b/>
        <sz val="10"/>
        <color rgb="FF000000"/>
        <rFont val="Calibri"/>
        <family val="2"/>
      </rPr>
      <t xml:space="preserve">SW CH AREA 7 CLOSURE
</t>
    </r>
    <r>
      <rPr>
        <sz val="8"/>
        <color rgb="FF000000"/>
        <rFont val="Calibri"/>
        <family val="2"/>
      </rPr>
      <t>STANDALONE</t>
    </r>
  </si>
  <si>
    <t>1033547</t>
  </si>
  <si>
    <r>
      <rPr>
        <b/>
        <sz val="10"/>
        <color rgb="FF000000"/>
        <rFont val="Calibri"/>
        <family val="2"/>
      </rPr>
      <t xml:space="preserve">SW LFR CAPITAL PROJ CNTRL SPRT
</t>
    </r>
    <r>
      <rPr>
        <sz val="8"/>
        <color rgb="FF000000"/>
        <rFont val="Calibri"/>
        <family val="2"/>
      </rPr>
      <t>ADMIN</t>
    </r>
  </si>
  <si>
    <t>1033548</t>
  </si>
  <si>
    <r>
      <rPr>
        <b/>
        <sz val="10"/>
        <color rgb="FF000000"/>
        <rFont val="Calibri"/>
        <family val="2"/>
      </rPr>
      <t xml:space="preserve">SW LFR CIP OVERSIGHT
</t>
    </r>
    <r>
      <rPr>
        <sz val="8"/>
        <color rgb="FF000000"/>
        <rFont val="Calibri"/>
        <family val="2"/>
      </rPr>
      <t>ADMIN</t>
    </r>
  </si>
  <si>
    <t>1112415</t>
  </si>
  <si>
    <r>
      <rPr>
        <b/>
        <sz val="10"/>
        <color rgb="FF000000"/>
        <rFont val="Calibri"/>
        <family val="2"/>
      </rPr>
      <t xml:space="preserve">SW CH AREA 8 CLOSURE
</t>
    </r>
    <r>
      <rPr>
        <sz val="8"/>
        <color rgb="FF000000"/>
        <rFont val="Calibri"/>
        <family val="2"/>
      </rPr>
      <t>STANDALONE</t>
    </r>
  </si>
  <si>
    <t>1129844</t>
  </si>
  <si>
    <r>
      <rPr>
        <b/>
        <sz val="10"/>
        <color rgb="FF000000"/>
        <rFont val="Calibri"/>
        <family val="2"/>
      </rPr>
      <t xml:space="preserve">SW CHRLF PUMP STN REPAIR
</t>
    </r>
    <r>
      <rPr>
        <sz val="8"/>
        <color rgb="FF000000"/>
        <rFont val="Calibri"/>
        <family val="2"/>
      </rPr>
      <t>STANDALONE</t>
    </r>
  </si>
  <si>
    <t>1133921</t>
  </si>
  <si>
    <r>
      <rPr>
        <b/>
        <sz val="10"/>
        <color rgb="FF000000"/>
        <rFont val="Calibri"/>
        <family val="2"/>
      </rPr>
      <t xml:space="preserve">SW CHRLF LEACHATE LAGOONS
</t>
    </r>
    <r>
      <rPr>
        <sz val="8"/>
        <color rgb="FF000000"/>
        <rFont val="Calibri"/>
        <family val="2"/>
      </rPr>
      <t>STANDALONE</t>
    </r>
  </si>
  <si>
    <t>1133922</t>
  </si>
  <si>
    <r>
      <rPr>
        <b/>
        <sz val="10"/>
        <color rgb="FF000000"/>
        <rFont val="Calibri"/>
        <family val="2"/>
      </rPr>
      <t xml:space="preserve">SW CHRLF EAST PERCH ZONE RI-FS
</t>
    </r>
    <r>
      <rPr>
        <sz val="8"/>
        <color rgb="FF000000"/>
        <rFont val="Calibri"/>
        <family val="2"/>
      </rPr>
      <t>STANDALONE</t>
    </r>
  </si>
  <si>
    <t>1133923</t>
  </si>
  <si>
    <r>
      <rPr>
        <b/>
        <sz val="10"/>
        <color rgb="FF000000"/>
        <rFont val="Calibri"/>
        <family val="2"/>
      </rPr>
      <t xml:space="preserve">SW CHRLF AREA 9 NAD
</t>
    </r>
    <r>
      <rPr>
        <sz val="8"/>
        <color rgb="FF000000"/>
        <rFont val="Calibri"/>
        <family val="2"/>
      </rPr>
      <t>STANDALONE</t>
    </r>
  </si>
  <si>
    <t>1133924</t>
  </si>
  <si>
    <r>
      <rPr>
        <b/>
        <sz val="10"/>
        <color rgb="FF000000"/>
        <rFont val="Calibri"/>
        <family val="2"/>
      </rPr>
      <t xml:space="preserve">SW CHRLF NFS ELECTRICAL
</t>
    </r>
    <r>
      <rPr>
        <sz val="8"/>
        <color rgb="FF000000"/>
        <rFont val="Calibri"/>
        <family val="2"/>
      </rPr>
      <t>STANDALONE</t>
    </r>
  </si>
  <si>
    <t>3910 - LANDFILL RESERVE</t>
  </si>
  <si>
    <t>3951 BLDG REPAIR/REPL SUBFUND</t>
  </si>
  <si>
    <t>1039274</t>
  </si>
  <si>
    <r>
      <rPr>
        <b/>
        <sz val="10"/>
        <color rgb="FF000000"/>
        <rFont val="Calibri"/>
        <family val="2"/>
      </rPr>
      <t xml:space="preserve">DES FMD KCCH PRMTR ACCESS CNTL
</t>
    </r>
    <r>
      <rPr>
        <sz val="8"/>
        <color rgb="FF000000"/>
        <rFont val="Calibri"/>
        <family val="2"/>
      </rPr>
      <t>STANDALONE</t>
    </r>
  </si>
  <si>
    <t>1040874</t>
  </si>
  <si>
    <r>
      <rPr>
        <b/>
        <sz val="10"/>
        <color rgb="FF000000"/>
        <rFont val="Calibri"/>
        <family val="2"/>
      </rPr>
      <t xml:space="preserve">DES FMD CAPITAL PRJCT OVERSGHT
</t>
    </r>
    <r>
      <rPr>
        <sz val="8"/>
        <color rgb="FF000000"/>
        <rFont val="Calibri"/>
        <family val="2"/>
      </rPr>
      <t>ADMIN</t>
    </r>
  </si>
  <si>
    <t>1040964</t>
  </si>
  <si>
    <r>
      <rPr>
        <b/>
        <sz val="10"/>
        <color rgb="FF000000"/>
        <rFont val="Calibri"/>
        <family val="2"/>
      </rPr>
      <t xml:space="preserve">DES FMD DC ERGONOMIC FURNITURE
</t>
    </r>
    <r>
      <rPr>
        <sz val="8"/>
        <color rgb="FF000000"/>
        <rFont val="Calibri"/>
        <family val="2"/>
      </rPr>
      <t>PROGRAMMATIC</t>
    </r>
  </si>
  <si>
    <t>1113110</t>
  </si>
  <si>
    <r>
      <rPr>
        <b/>
        <sz val="10"/>
        <color rgb="FF000000"/>
        <rFont val="Calibri"/>
        <family val="2"/>
      </rPr>
      <t xml:space="preserve">DES FMD S Court Duress Alarms
</t>
    </r>
    <r>
      <rPr>
        <sz val="8"/>
        <color rgb="FF000000"/>
        <rFont val="Calibri"/>
        <family val="2"/>
      </rPr>
      <t>STANDALONE</t>
    </r>
  </si>
  <si>
    <t>1116723</t>
  </si>
  <si>
    <r>
      <rPr>
        <b/>
        <sz val="10"/>
        <color rgb="FF000000"/>
        <rFont val="Calibri"/>
        <family val="2"/>
      </rPr>
      <t xml:space="preserve">DES FMD KCCH COURTROOM CAMERAS
</t>
    </r>
    <r>
      <rPr>
        <sz val="8"/>
        <color rgb="FF000000"/>
        <rFont val="Calibri"/>
        <family val="2"/>
      </rPr>
      <t>STANDALONE</t>
    </r>
  </si>
  <si>
    <t>1117106</t>
  </si>
  <si>
    <r>
      <rPr>
        <b/>
        <sz val="10"/>
        <color rgb="FF000000"/>
        <rFont val="Calibri"/>
        <family val="2"/>
      </rPr>
      <t xml:space="preserve">DES FMD Child/Fam Justice Ctr
</t>
    </r>
    <r>
      <rPr>
        <sz val="8"/>
        <color rgb="FF000000"/>
        <rFont val="Calibri"/>
        <family val="2"/>
      </rPr>
      <t>STANDALONE</t>
    </r>
  </si>
  <si>
    <t>1120508</t>
  </si>
  <si>
    <r>
      <rPr>
        <b/>
        <sz val="10"/>
        <color rgb="FF000000"/>
        <rFont val="Calibri"/>
        <family val="2"/>
      </rPr>
      <t xml:space="preserve">DES FMD OPD PLANNING
</t>
    </r>
    <r>
      <rPr>
        <sz val="8"/>
        <color rgb="FF000000"/>
        <rFont val="Calibri"/>
        <family val="2"/>
      </rPr>
      <t>STANDALONE</t>
    </r>
  </si>
  <si>
    <t>1121771</t>
  </si>
  <si>
    <r>
      <rPr>
        <b/>
        <sz val="10"/>
        <color rgb="FF000000"/>
        <rFont val="Calibri"/>
        <family val="2"/>
      </rPr>
      <t xml:space="preserve">DES FMD PRELIM PLAN &amp; DESIGN
</t>
    </r>
    <r>
      <rPr>
        <sz val="8"/>
        <color rgb="FF000000"/>
        <rFont val="Calibri"/>
        <family val="2"/>
      </rPr>
      <t>PROGRAMMATIC</t>
    </r>
  </si>
  <si>
    <t>1122071</t>
  </si>
  <si>
    <r>
      <rPr>
        <b/>
        <sz val="10"/>
        <color rgb="FF000000"/>
        <rFont val="Calibri"/>
        <family val="2"/>
      </rPr>
      <t xml:space="preserve">DES FMD SPECIAL OPS MOVE
</t>
    </r>
    <r>
      <rPr>
        <sz val="8"/>
        <color rgb="FF000000"/>
        <rFont val="Calibri"/>
        <family val="2"/>
      </rPr>
      <t>STANDALONE</t>
    </r>
  </si>
  <si>
    <t>1122286</t>
  </si>
  <si>
    <r>
      <rPr>
        <b/>
        <sz val="10"/>
        <color rgb="FF000000"/>
        <rFont val="Calibri"/>
        <family val="2"/>
      </rPr>
      <t xml:space="preserve">DES FMD ITA COURT
</t>
    </r>
    <r>
      <rPr>
        <sz val="8"/>
        <color rgb="FF000000"/>
        <rFont val="Calibri"/>
        <family val="2"/>
      </rPr>
      <t>STANDALONE</t>
    </r>
  </si>
  <si>
    <t>1123605</t>
  </si>
  <si>
    <r>
      <rPr>
        <b/>
        <sz val="10"/>
        <color rgb="FF000000"/>
        <rFont val="Calibri"/>
        <family val="2"/>
      </rPr>
      <t xml:space="preserve">DES FMD MRJC SPACE EFFIC
</t>
    </r>
    <r>
      <rPr>
        <sz val="8"/>
        <color rgb="FF000000"/>
        <rFont val="Calibri"/>
        <family val="2"/>
      </rPr>
      <t>STANDALONE</t>
    </r>
  </si>
  <si>
    <t>1123982</t>
  </si>
  <si>
    <r>
      <rPr>
        <b/>
        <sz val="10"/>
        <color rgb="FF000000"/>
        <rFont val="Calibri"/>
        <family val="2"/>
      </rPr>
      <t xml:space="preserve">DES FMD RAINIER BEACH CLINIC
</t>
    </r>
    <r>
      <rPr>
        <sz val="8"/>
        <color rgb="FF000000"/>
        <rFont val="Calibri"/>
        <family val="2"/>
      </rPr>
      <t>STANDALONE</t>
    </r>
  </si>
  <si>
    <t>1124146</t>
  </si>
  <si>
    <r>
      <rPr>
        <b/>
        <sz val="10"/>
        <color rgb="FF000000"/>
        <rFont val="Calibri"/>
        <family val="2"/>
      </rPr>
      <t xml:space="preserve">DES FMD BELLEVUE DC RELOCATION
</t>
    </r>
    <r>
      <rPr>
        <sz val="8"/>
        <color rgb="FF000000"/>
        <rFont val="Calibri"/>
        <family val="2"/>
      </rPr>
      <t>PROGRAMMATIC</t>
    </r>
  </si>
  <si>
    <t>1124150</t>
  </si>
  <si>
    <r>
      <rPr>
        <b/>
        <sz val="10"/>
        <color rgb="FF000000"/>
        <rFont val="Calibri"/>
        <family val="2"/>
      </rPr>
      <t xml:space="preserve">DES FMD EARLINGTN CNF RM IMPRV
</t>
    </r>
    <r>
      <rPr>
        <sz val="8"/>
        <color rgb="FF000000"/>
        <rFont val="Calibri"/>
        <family val="2"/>
      </rPr>
      <t>STANDALONE</t>
    </r>
  </si>
  <si>
    <t>1124202</t>
  </si>
  <si>
    <r>
      <rPr>
        <b/>
        <sz val="10"/>
        <color rgb="FF000000"/>
        <rFont val="Calibri"/>
        <family val="2"/>
      </rPr>
      <t xml:space="preserve">DES FMD BRR EMER NEED-XSTG PR
</t>
    </r>
    <r>
      <rPr>
        <sz val="8"/>
        <color rgb="FF000000"/>
        <rFont val="Calibri"/>
        <family val="2"/>
      </rPr>
      <t>STANDALONE</t>
    </r>
  </si>
  <si>
    <t>1125009</t>
  </si>
  <si>
    <r>
      <rPr>
        <b/>
        <sz val="10"/>
        <color rgb="FF000000"/>
        <rFont val="Calibri"/>
        <family val="2"/>
      </rPr>
      <t xml:space="preserve">DES FMD 4TH AVE BLDG
</t>
    </r>
    <r>
      <rPr>
        <sz val="8"/>
        <color rgb="FF000000"/>
        <rFont val="Calibri"/>
        <family val="2"/>
      </rPr>
      <t>DES FMD PRELIM PLAN &amp; DESIGN</t>
    </r>
  </si>
  <si>
    <t>1127706</t>
  </si>
  <si>
    <r>
      <rPr>
        <b/>
        <sz val="10"/>
        <color rgb="FF000000"/>
        <rFont val="Calibri"/>
        <family val="2"/>
      </rPr>
      <t xml:space="preserve">DES FMD OEM E911 RELOCATION
</t>
    </r>
    <r>
      <rPr>
        <sz val="8"/>
        <color rgb="FF000000"/>
        <rFont val="Calibri"/>
        <family val="2"/>
      </rPr>
      <t>STANDALONE</t>
    </r>
  </si>
  <si>
    <t>1129041</t>
  </si>
  <si>
    <r>
      <rPr>
        <b/>
        <sz val="10"/>
        <color rgb="FF000000"/>
        <rFont val="Calibri"/>
        <family val="2"/>
      </rPr>
      <t xml:space="preserve">DES FMD MRJC SOLAR ENERGY
</t>
    </r>
    <r>
      <rPr>
        <sz val="8"/>
        <color rgb="FF000000"/>
        <rFont val="Calibri"/>
        <family val="2"/>
      </rPr>
      <t>STANDALONE</t>
    </r>
  </si>
  <si>
    <t>1129340</t>
  </si>
  <si>
    <r>
      <rPr>
        <b/>
        <sz val="10"/>
        <color rgb="FF000000"/>
        <rFont val="Calibri"/>
        <family val="2"/>
      </rPr>
      <t xml:space="preserve">DES FMD ITA COURTROOM (2)
</t>
    </r>
    <r>
      <rPr>
        <sz val="8"/>
        <color rgb="FF000000"/>
        <rFont val="Calibri"/>
        <family val="2"/>
      </rPr>
      <t>DES FMD ITA COURTROOM2</t>
    </r>
  </si>
  <si>
    <t>1129773</t>
  </si>
  <si>
    <r>
      <rPr>
        <b/>
        <sz val="10"/>
        <color rgb="FF000000"/>
        <rFont val="Calibri"/>
        <family val="2"/>
      </rPr>
      <t xml:space="preserve">DES FMD ADMIN BLDG SECURITY
</t>
    </r>
    <r>
      <rPr>
        <sz val="8"/>
        <color rgb="FF000000"/>
        <rFont val="Calibri"/>
        <family val="2"/>
      </rPr>
      <t>STANDALONE</t>
    </r>
  </si>
  <si>
    <t>1129964</t>
  </si>
  <si>
    <r>
      <rPr>
        <b/>
        <sz val="10"/>
        <color rgb="FF000000"/>
        <rFont val="Calibri"/>
        <family val="2"/>
      </rPr>
      <t xml:space="preserve">DES FMD NSHORE PH TO EVRGRN TI
</t>
    </r>
    <r>
      <rPr>
        <sz val="8"/>
        <color rgb="FF000000"/>
        <rFont val="Calibri"/>
        <family val="2"/>
      </rPr>
      <t>STANDALONE</t>
    </r>
  </si>
  <si>
    <t>1130313</t>
  </si>
  <si>
    <r>
      <rPr>
        <b/>
        <sz val="10"/>
        <color rgb="FF000000"/>
        <rFont val="Calibri"/>
        <family val="2"/>
      </rPr>
      <t xml:space="preserve">DES FMD CIVIC CAMPUS PLANNING
</t>
    </r>
    <r>
      <rPr>
        <sz val="8"/>
        <color rgb="FF000000"/>
        <rFont val="Calibri"/>
        <family val="2"/>
      </rPr>
      <t>STANDALONE</t>
    </r>
  </si>
  <si>
    <t>1132306</t>
  </si>
  <si>
    <r>
      <rPr>
        <b/>
        <sz val="10"/>
        <color rgb="FF000000"/>
        <rFont val="Calibri"/>
        <family val="2"/>
      </rPr>
      <t xml:space="preserve">DES FMD KCIT RADIO IN-BLDG
</t>
    </r>
    <r>
      <rPr>
        <sz val="8"/>
        <color rgb="FF000000"/>
        <rFont val="Calibri"/>
        <family val="2"/>
      </rPr>
      <t>STANDALONE</t>
    </r>
  </si>
  <si>
    <t>1134616</t>
  </si>
  <si>
    <r>
      <rPr>
        <b/>
        <sz val="10"/>
        <color rgb="FF000000"/>
        <rFont val="Calibri"/>
        <family val="2"/>
      </rPr>
      <t xml:space="preserve">DES FMD ITA COURT RELOC STUDY
</t>
    </r>
    <r>
      <rPr>
        <sz val="8"/>
        <color rgb="FF000000"/>
        <rFont val="Calibri"/>
        <family val="2"/>
      </rPr>
      <t>STANDALONE</t>
    </r>
  </si>
  <si>
    <t>1134618</t>
  </si>
  <si>
    <r>
      <rPr>
        <b/>
        <sz val="10"/>
        <color rgb="FF000000"/>
        <rFont val="Calibri"/>
        <family val="2"/>
      </rPr>
      <t xml:space="preserve">DES FMD KCIA TERMINAL BLDG TI
</t>
    </r>
    <r>
      <rPr>
        <sz val="8"/>
        <color rgb="FF000000"/>
        <rFont val="Calibri"/>
        <family val="2"/>
      </rPr>
      <t>STANDALONE</t>
    </r>
  </si>
  <si>
    <t>1134621</t>
  </si>
  <si>
    <r>
      <rPr>
        <b/>
        <sz val="10"/>
        <color rgb="FF000000"/>
        <rFont val="Calibri"/>
        <family val="2"/>
      </rPr>
      <t xml:space="preserve">DES FMD KCCF WEST WING STUDY
</t>
    </r>
    <r>
      <rPr>
        <sz val="8"/>
        <color rgb="FF000000"/>
        <rFont val="Calibri"/>
        <family val="2"/>
      </rPr>
      <t>STANDALONE</t>
    </r>
  </si>
  <si>
    <t>1134624</t>
  </si>
  <si>
    <r>
      <rPr>
        <b/>
        <sz val="10"/>
        <color rgb="FF000000"/>
        <rFont val="Calibri"/>
        <family val="2"/>
      </rPr>
      <t xml:space="preserve">DES FMD MAJOR OFFICE SP RE-ORG
</t>
    </r>
    <r>
      <rPr>
        <sz val="8"/>
        <color rgb="FF000000"/>
        <rFont val="Calibri"/>
        <family val="2"/>
      </rPr>
      <t>STANDALONE</t>
    </r>
  </si>
  <si>
    <t>1134629</t>
  </si>
  <si>
    <r>
      <rPr>
        <b/>
        <sz val="10"/>
        <color rgb="FF000000"/>
        <rFont val="Calibri"/>
        <family val="2"/>
      </rPr>
      <t xml:space="preserve">DES FMD KC CONSOL WAREH PH2
</t>
    </r>
    <r>
      <rPr>
        <sz val="8"/>
        <color rgb="FF000000"/>
        <rFont val="Calibri"/>
        <family val="2"/>
      </rPr>
      <t>STANDALONE</t>
    </r>
  </si>
  <si>
    <t>1135008</t>
  </si>
  <si>
    <r>
      <rPr>
        <b/>
        <sz val="10"/>
        <color rgb="FF000000"/>
        <rFont val="Calibri"/>
        <family val="2"/>
      </rPr>
      <t xml:space="preserve">DES FMD PH DOWNTOWN DENTAL
</t>
    </r>
    <r>
      <rPr>
        <sz val="8"/>
        <color rgb="FF000000"/>
        <rFont val="Calibri"/>
        <family val="2"/>
      </rPr>
      <t>STANDALONE</t>
    </r>
  </si>
  <si>
    <t>1135009</t>
  </si>
  <si>
    <r>
      <rPr>
        <b/>
        <sz val="10"/>
        <color rgb="FF000000"/>
        <rFont val="Calibri"/>
        <family val="2"/>
      </rPr>
      <t xml:space="preserve">DES FMD PH RENTON DENTAL CLNIC
</t>
    </r>
    <r>
      <rPr>
        <sz val="8"/>
        <color rgb="FF000000"/>
        <rFont val="Calibri"/>
        <family val="2"/>
      </rPr>
      <t>STANDALONE</t>
    </r>
  </si>
  <si>
    <t>1135101</t>
  </si>
  <si>
    <r>
      <rPr>
        <b/>
        <sz val="10"/>
        <color rgb="FF000000"/>
        <rFont val="Calibri"/>
        <family val="2"/>
      </rPr>
      <t xml:space="preserve">DES FMD CHINOOK CONF TECH
</t>
    </r>
    <r>
      <rPr>
        <sz val="8"/>
        <color rgb="FF000000"/>
        <rFont val="Calibri"/>
        <family val="2"/>
      </rPr>
      <t>STANDALONE</t>
    </r>
  </si>
  <si>
    <t>1135102</t>
  </si>
  <si>
    <r>
      <rPr>
        <b/>
        <sz val="10"/>
        <color rgb="FF000000"/>
        <rFont val="Calibri"/>
        <family val="2"/>
      </rPr>
      <t xml:space="preserve">DES FMD LIGHTING EFF FRED
</t>
    </r>
    <r>
      <rPr>
        <sz val="8"/>
        <color rgb="FF000000"/>
        <rFont val="Calibri"/>
        <family val="2"/>
      </rPr>
      <t>STANDALONE</t>
    </r>
  </si>
  <si>
    <t>3951 - BLDG REPAIR/REPL SUBFUND</t>
  </si>
  <si>
    <t>Grand Total</t>
  </si>
  <si>
    <r>
      <t xml:space="preserve">ISS HBRT RD@May Vlly RNDBT
</t>
    </r>
    <r>
      <rPr>
        <sz val="8"/>
        <color rgb="FF000000"/>
        <rFont val="Calibri"/>
        <family val="2"/>
      </rPr>
      <t>STANDALONE</t>
    </r>
  </si>
  <si>
    <t>18835 - ATTACHMENT A CAPITAL IMPROVEMENT PROGRAM DATED November 8, 2018 - 18835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</si>
</sst>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10409]&quot;$&quot;#,##0;\(&quot;$&quot;#,##0\)"/>
  </numFmts>
  <fonts count="13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Calibri"/>
      <family val="2"/>
    </font>
    <font>
      <sz val="14"/>
      <name val="Calibri"/>
      <family val="2"/>
    </font>
    <font>
      <b/>
      <sz val="11"/>
      <color rgb="FF000000"/>
      <name val="Calibri"/>
      <family val="2"/>
    </font>
    <font>
      <b/>
      <sz val="11"/>
      <color rgb="FF006100"/>
      <name val="Calibri"/>
      <family val="2"/>
      <scheme val="minor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5F5F5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63">
    <xf numFmtId="0" fontId="0" fillId="0" borderId="0" xfId="0"/>
    <xf numFmtId="0" fontId="3" fillId="0" borderId="0" xfId="0" applyFont="1" applyFill="1" applyBorder="1"/>
    <xf numFmtId="164" fontId="3" fillId="0" borderId="0" xfId="18" applyNumberFormat="1" applyFont="1" applyFill="1" applyBorder="1"/>
    <xf numFmtId="0" fontId="7" fillId="2" borderId="1" xfId="20" applyNumberFormat="1" applyFont="1" applyBorder="1" applyAlignment="1">
      <alignment horizontal="left" vertical="top" wrapText="1" readingOrder="1"/>
    </xf>
    <xf numFmtId="0" fontId="7" fillId="2" borderId="0" xfId="20" applyNumberFormat="1" applyFont="1" applyBorder="1" applyAlignment="1">
      <alignment horizontal="left" vertical="top" wrapText="1" readingOrder="1"/>
    </xf>
    <xf numFmtId="164" fontId="7" fillId="2" borderId="0" xfId="18" applyNumberFormat="1" applyFont="1" applyFill="1" applyBorder="1" applyAlignment="1">
      <alignment horizontal="right" vertical="top" wrapText="1" readingOrder="1"/>
    </xf>
    <xf numFmtId="164" fontId="7" fillId="2" borderId="2" xfId="18" applyNumberFormat="1" applyFont="1" applyFill="1" applyBorder="1" applyAlignment="1">
      <alignment horizontal="right" vertical="top" wrapText="1" readingOrder="1"/>
    </xf>
    <xf numFmtId="0" fontId="3" fillId="0" borderId="3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vertical="top" wrapText="1"/>
    </xf>
    <xf numFmtId="0" fontId="3" fillId="3" borderId="0" xfId="0" applyNumberFormat="1" applyFont="1" applyFill="1" applyBorder="1" applyAlignment="1">
      <alignment vertical="top" wrapText="1"/>
    </xf>
    <xf numFmtId="0" fontId="3" fillId="0" borderId="7" xfId="0" applyNumberFormat="1" applyFont="1" applyFill="1" applyBorder="1" applyAlignment="1">
      <alignment vertical="top" wrapText="1"/>
    </xf>
    <xf numFmtId="0" fontId="3" fillId="0" borderId="8" xfId="0" applyNumberFormat="1" applyFont="1" applyFill="1" applyBorder="1" applyAlignment="1">
      <alignment vertical="top" wrapText="1"/>
    </xf>
    <xf numFmtId="0" fontId="3" fillId="0" borderId="9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164" fontId="10" fillId="4" borderId="11" xfId="18" applyNumberFormat="1" applyFont="1" applyFill="1" applyBorder="1" applyAlignment="1">
      <alignment horizontal="right" vertical="top" wrapText="1" readingOrder="1"/>
    </xf>
    <xf numFmtId="166" fontId="10" fillId="4" borderId="11" xfId="0" applyNumberFormat="1" applyFont="1" applyFill="1" applyBorder="1" applyAlignment="1">
      <alignment horizontal="right" vertical="top" wrapText="1" readingOrder="1"/>
    </xf>
    <xf numFmtId="165" fontId="10" fillId="4" borderId="12" xfId="16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/>
    <xf numFmtId="0" fontId="9" fillId="0" borderId="13" xfId="0" applyNumberFormat="1" applyFont="1" applyFill="1" applyBorder="1" applyAlignment="1">
      <alignment horizontal="left" vertical="top" wrapText="1" readingOrder="1"/>
    </xf>
    <xf numFmtId="0" fontId="3" fillId="0" borderId="14" xfId="0" applyNumberFormat="1" applyFont="1" applyFill="1" applyBorder="1" applyAlignment="1">
      <alignment vertical="top" wrapText="1"/>
    </xf>
    <xf numFmtId="0" fontId="3" fillId="0" borderId="15" xfId="0" applyNumberFormat="1" applyFont="1" applyFill="1" applyBorder="1" applyAlignment="1">
      <alignment vertical="top" wrapText="1"/>
    </xf>
    <xf numFmtId="0" fontId="10" fillId="0" borderId="11" xfId="0" applyNumberFormat="1" applyFont="1" applyFill="1" applyBorder="1" applyAlignment="1">
      <alignment horizontal="left" vertical="top" wrapText="1" readingOrder="1"/>
    </xf>
    <xf numFmtId="0" fontId="3" fillId="0" borderId="16" xfId="0" applyNumberFormat="1" applyFont="1" applyFill="1" applyBorder="1" applyAlignment="1">
      <alignment vertical="top" wrapText="1"/>
    </xf>
    <xf numFmtId="0" fontId="3" fillId="0" borderId="17" xfId="0" applyNumberFormat="1" applyFont="1" applyFill="1" applyBorder="1" applyAlignment="1">
      <alignment vertical="top" wrapText="1"/>
    </xf>
    <xf numFmtId="164" fontId="9" fillId="0" borderId="11" xfId="18" applyNumberFormat="1" applyFont="1" applyFill="1" applyBorder="1" applyAlignment="1">
      <alignment horizontal="right" vertical="top" wrapText="1" readingOrder="1"/>
    </xf>
    <xf numFmtId="164" fontId="3" fillId="0" borderId="16" xfId="18" applyNumberFormat="1" applyFont="1" applyFill="1" applyBorder="1" applyAlignment="1">
      <alignment vertical="top" wrapText="1"/>
    </xf>
    <xf numFmtId="164" fontId="3" fillId="0" borderId="17" xfId="18" applyNumberFormat="1" applyFont="1" applyFill="1" applyBorder="1" applyAlignment="1">
      <alignment vertical="top" wrapText="1"/>
    </xf>
    <xf numFmtId="164" fontId="9" fillId="5" borderId="18" xfId="18" applyNumberFormat="1" applyFont="1" applyFill="1" applyBorder="1" applyAlignment="1">
      <alignment horizontal="right" vertical="top" wrapText="1" readingOrder="1"/>
    </xf>
    <xf numFmtId="164" fontId="3" fillId="5" borderId="19" xfId="18" applyNumberFormat="1" applyFont="1" applyFill="1" applyBorder="1" applyAlignment="1">
      <alignment vertical="top" wrapText="1"/>
    </xf>
    <xf numFmtId="164" fontId="3" fillId="5" borderId="20" xfId="18" applyNumberFormat="1" applyFont="1" applyFill="1" applyBorder="1" applyAlignment="1">
      <alignment vertical="top" wrapText="1"/>
    </xf>
    <xf numFmtId="0" fontId="10" fillId="4" borderId="1" xfId="0" applyNumberFormat="1" applyFont="1" applyFill="1" applyBorder="1" applyAlignment="1">
      <alignment horizontal="left" vertical="top" wrapText="1" readingOrder="1"/>
    </xf>
    <xf numFmtId="0" fontId="3" fillId="0" borderId="0" xfId="0" applyFont="1" applyFill="1" applyBorder="1"/>
    <xf numFmtId="0" fontId="10" fillId="4" borderId="11" xfId="0" applyNumberFormat="1" applyFont="1" applyFill="1" applyBorder="1" applyAlignment="1">
      <alignment horizontal="center" vertical="top" wrapText="1" readingOrder="1"/>
    </xf>
    <xf numFmtId="0" fontId="3" fillId="0" borderId="21" xfId="0" applyNumberFormat="1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vertical="top" wrapText="1"/>
    </xf>
    <xf numFmtId="0" fontId="8" fillId="4" borderId="23" xfId="0" applyNumberFormat="1" applyFont="1" applyFill="1" applyBorder="1" applyAlignment="1">
      <alignment horizontal="center" vertical="top" wrapText="1" readingOrder="1"/>
    </xf>
    <xf numFmtId="0" fontId="3" fillId="0" borderId="24" xfId="0" applyNumberFormat="1" applyFont="1" applyFill="1" applyBorder="1" applyAlignment="1">
      <alignment vertical="top" wrapText="1"/>
    </xf>
    <xf numFmtId="0" fontId="3" fillId="0" borderId="25" xfId="0" applyNumberFormat="1" applyFont="1" applyFill="1" applyBorder="1" applyAlignment="1">
      <alignment vertical="top" wrapText="1"/>
    </xf>
    <xf numFmtId="0" fontId="8" fillId="4" borderId="12" xfId="0" applyNumberFormat="1" applyFont="1" applyFill="1" applyBorder="1" applyAlignment="1">
      <alignment horizontal="center" vertical="top" wrapText="1" readingOrder="1"/>
    </xf>
    <xf numFmtId="0" fontId="10" fillId="0" borderId="11" xfId="0" applyNumberFormat="1" applyFont="1" applyFill="1" applyBorder="1" applyAlignment="1">
      <alignment horizontal="left" vertical="top" wrapText="1" readingOrder="1"/>
    </xf>
    <xf numFmtId="0" fontId="8" fillId="0" borderId="26" xfId="0" applyNumberFormat="1" applyFont="1" applyFill="1" applyBorder="1" applyAlignment="1">
      <alignment vertical="top" wrapText="1" readingOrder="1"/>
    </xf>
    <xf numFmtId="0" fontId="3" fillId="0" borderId="27" xfId="0" applyNumberFormat="1" applyFont="1" applyFill="1" applyBorder="1" applyAlignment="1">
      <alignment vertical="top" wrapText="1"/>
    </xf>
    <xf numFmtId="0" fontId="3" fillId="0" borderId="28" xfId="0" applyNumberFormat="1" applyFont="1" applyFill="1" applyBorder="1" applyAlignment="1">
      <alignment vertical="top" wrapText="1"/>
    </xf>
    <xf numFmtId="0" fontId="10" fillId="4" borderId="1" xfId="0" applyNumberFormat="1" applyFont="1" applyFill="1" applyBorder="1" applyAlignment="1">
      <alignment horizontal="left" vertical="top" wrapText="1" readingOrder="1"/>
    </xf>
    <xf numFmtId="0" fontId="8" fillId="0" borderId="26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center" wrapText="1" readingOrder="1"/>
    </xf>
    <xf numFmtId="0" fontId="5" fillId="0" borderId="0" xfId="0" applyFont="1" applyFill="1" applyBorder="1" applyAlignment="1">
      <alignment horizontal="center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/>
    <xf numFmtId="0" fontId="7" fillId="2" borderId="0" xfId="20" applyNumberFormat="1" applyFont="1" applyBorder="1" applyAlignment="1">
      <alignment horizontal="center" vertical="top" wrapText="1" readingOrder="1"/>
    </xf>
    <xf numFmtId="0" fontId="7" fillId="2" borderId="0" xfId="20" applyFont="1" applyBorder="1"/>
    <xf numFmtId="0" fontId="3" fillId="0" borderId="29" xfId="0" applyNumberFormat="1" applyFont="1" applyFill="1" applyBorder="1" applyAlignment="1">
      <alignment vertical="top" wrapText="1"/>
    </xf>
    <xf numFmtId="0" fontId="3" fillId="0" borderId="30" xfId="0" applyNumberFormat="1" applyFont="1" applyFill="1" applyBorder="1" applyAlignment="1">
      <alignment vertical="top" wrapText="1"/>
    </xf>
    <xf numFmtId="165" fontId="9" fillId="0" borderId="11" xfId="16" applyNumberFormat="1" applyFont="1" applyFill="1" applyBorder="1" applyAlignment="1">
      <alignment horizontal="right" vertical="top" wrapText="1" readingOrder="1"/>
    </xf>
    <xf numFmtId="165" fontId="3" fillId="0" borderId="16" xfId="16" applyNumberFormat="1" applyFont="1" applyFill="1" applyBorder="1" applyAlignment="1">
      <alignment vertical="top" wrapText="1"/>
    </xf>
    <xf numFmtId="165" fontId="3" fillId="0" borderId="17" xfId="16" applyNumberFormat="1" applyFont="1" applyFill="1" applyBorder="1" applyAlignment="1">
      <alignment vertical="top" wrapText="1"/>
    </xf>
    <xf numFmtId="165" fontId="9" fillId="5" borderId="18" xfId="16" applyNumberFormat="1" applyFont="1" applyFill="1" applyBorder="1" applyAlignment="1">
      <alignment horizontal="right" vertical="top" wrapText="1" readingOrder="1"/>
    </xf>
    <xf numFmtId="165" fontId="3" fillId="5" borderId="19" xfId="16" applyNumberFormat="1" applyFont="1" applyFill="1" applyBorder="1" applyAlignment="1">
      <alignment vertical="top" wrapText="1"/>
    </xf>
    <xf numFmtId="165" fontId="3" fillId="5" borderId="20" xfId="16" applyNumberFormat="1" applyFont="1" applyFill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228600</xdr:colOff>
      <xdr:row>7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14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228600</xdr:colOff>
      <xdr:row>7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14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228600</xdr:colOff>
      <xdr:row>10</xdr:row>
      <xdr:rowOff>152400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71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228600</xdr:colOff>
      <xdr:row>10</xdr:row>
      <xdr:rowOff>152400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71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3</xdr:col>
      <xdr:colOff>228600</xdr:colOff>
      <xdr:row>13</xdr:row>
      <xdr:rowOff>152400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28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228600</xdr:colOff>
      <xdr:row>13</xdr:row>
      <xdr:rowOff>152400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28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228600</xdr:colOff>
      <xdr:row>16</xdr:row>
      <xdr:rowOff>152400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86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228600</xdr:colOff>
      <xdr:row>16</xdr:row>
      <xdr:rowOff>152400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86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3</xdr:col>
      <xdr:colOff>228600</xdr:colOff>
      <xdr:row>19</xdr:row>
      <xdr:rowOff>152400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143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228600</xdr:colOff>
      <xdr:row>19</xdr:row>
      <xdr:rowOff>152400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43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228600</xdr:colOff>
      <xdr:row>22</xdr:row>
      <xdr:rowOff>152400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600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228600</xdr:colOff>
      <xdr:row>22</xdr:row>
      <xdr:rowOff>152400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600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3</xdr:col>
      <xdr:colOff>228600</xdr:colOff>
      <xdr:row>25</xdr:row>
      <xdr:rowOff>152400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057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228600</xdr:colOff>
      <xdr:row>25</xdr:row>
      <xdr:rowOff>152400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057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228600</xdr:colOff>
      <xdr:row>28</xdr:row>
      <xdr:rowOff>152400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514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228600</xdr:colOff>
      <xdr:row>28</xdr:row>
      <xdr:rowOff>152400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514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228600</xdr:colOff>
      <xdr:row>31</xdr:row>
      <xdr:rowOff>152400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972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228600</xdr:colOff>
      <xdr:row>31</xdr:row>
      <xdr:rowOff>152400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972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228600</xdr:colOff>
      <xdr:row>34</xdr:row>
      <xdr:rowOff>152400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429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228600</xdr:colOff>
      <xdr:row>34</xdr:row>
      <xdr:rowOff>152400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429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</xdr:row>
      <xdr:rowOff>0</xdr:rowOff>
    </xdr:from>
    <xdr:to>
      <xdr:col>3</xdr:col>
      <xdr:colOff>228600</xdr:colOff>
      <xdr:row>37</xdr:row>
      <xdr:rowOff>152400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886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228600</xdr:colOff>
      <xdr:row>37</xdr:row>
      <xdr:rowOff>152400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886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3</xdr:col>
      <xdr:colOff>228600</xdr:colOff>
      <xdr:row>40</xdr:row>
      <xdr:rowOff>152400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343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228600</xdr:colOff>
      <xdr:row>40</xdr:row>
      <xdr:rowOff>152400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343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3</xdr:col>
      <xdr:colOff>228600</xdr:colOff>
      <xdr:row>43</xdr:row>
      <xdr:rowOff>152400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800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228600</xdr:colOff>
      <xdr:row>43</xdr:row>
      <xdr:rowOff>152400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800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46</xdr:row>
      <xdr:rowOff>0</xdr:rowOff>
    </xdr:from>
    <xdr:to>
      <xdr:col>3</xdr:col>
      <xdr:colOff>228600</xdr:colOff>
      <xdr:row>46</xdr:row>
      <xdr:rowOff>152400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258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228600</xdr:colOff>
      <xdr:row>46</xdr:row>
      <xdr:rowOff>152400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258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49</xdr:row>
      <xdr:rowOff>0</xdr:rowOff>
    </xdr:from>
    <xdr:to>
      <xdr:col>3</xdr:col>
      <xdr:colOff>228600</xdr:colOff>
      <xdr:row>49</xdr:row>
      <xdr:rowOff>152400</xdr:rowOff>
    </xdr:to>
    <xdr:pic>
      <xdr:nvPicPr>
        <xdr:cNvPr id="3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715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228600</xdr:colOff>
      <xdr:row>49</xdr:row>
      <xdr:rowOff>152400</xdr:rowOff>
    </xdr:to>
    <xdr:pic>
      <xdr:nvPicPr>
        <xdr:cNvPr id="3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715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3</xdr:col>
      <xdr:colOff>228600</xdr:colOff>
      <xdr:row>52</xdr:row>
      <xdr:rowOff>152400</xdr:rowOff>
    </xdr:to>
    <xdr:pic>
      <xdr:nvPicPr>
        <xdr:cNvPr id="3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172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228600</xdr:colOff>
      <xdr:row>52</xdr:row>
      <xdr:rowOff>152400</xdr:rowOff>
    </xdr:to>
    <xdr:pic>
      <xdr:nvPicPr>
        <xdr:cNvPr id="3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172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228600</xdr:colOff>
      <xdr:row>55</xdr:row>
      <xdr:rowOff>152400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629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228600</xdr:colOff>
      <xdr:row>55</xdr:row>
      <xdr:rowOff>152400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629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58</xdr:row>
      <xdr:rowOff>0</xdr:rowOff>
    </xdr:from>
    <xdr:to>
      <xdr:col>3</xdr:col>
      <xdr:colOff>228600</xdr:colOff>
      <xdr:row>58</xdr:row>
      <xdr:rowOff>152400</xdr:rowOff>
    </xdr:to>
    <xdr:pic>
      <xdr:nvPicPr>
        <xdr:cNvPr id="3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086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228600</xdr:colOff>
      <xdr:row>58</xdr:row>
      <xdr:rowOff>152400</xdr:rowOff>
    </xdr:to>
    <xdr:pic>
      <xdr:nvPicPr>
        <xdr:cNvPr id="3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086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61</xdr:row>
      <xdr:rowOff>0</xdr:rowOff>
    </xdr:from>
    <xdr:to>
      <xdr:col>3</xdr:col>
      <xdr:colOff>228600</xdr:colOff>
      <xdr:row>61</xdr:row>
      <xdr:rowOff>152400</xdr:rowOff>
    </xdr:to>
    <xdr:pic>
      <xdr:nvPicPr>
        <xdr:cNvPr id="3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544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228600</xdr:colOff>
      <xdr:row>61</xdr:row>
      <xdr:rowOff>152400</xdr:rowOff>
    </xdr:to>
    <xdr:pic>
      <xdr:nvPicPr>
        <xdr:cNvPr id="3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544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228600</xdr:colOff>
      <xdr:row>64</xdr:row>
      <xdr:rowOff>152400</xdr:rowOff>
    </xdr:to>
    <xdr:pic>
      <xdr:nvPicPr>
        <xdr:cNvPr id="4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001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228600</xdr:colOff>
      <xdr:row>64</xdr:row>
      <xdr:rowOff>152400</xdr:rowOff>
    </xdr:to>
    <xdr:pic>
      <xdr:nvPicPr>
        <xdr:cNvPr id="4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001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67</xdr:row>
      <xdr:rowOff>0</xdr:rowOff>
    </xdr:from>
    <xdr:to>
      <xdr:col>3</xdr:col>
      <xdr:colOff>228600</xdr:colOff>
      <xdr:row>67</xdr:row>
      <xdr:rowOff>152400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458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228600</xdr:colOff>
      <xdr:row>67</xdr:row>
      <xdr:rowOff>152400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458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3</xdr:col>
      <xdr:colOff>228600</xdr:colOff>
      <xdr:row>70</xdr:row>
      <xdr:rowOff>152400</xdr:rowOff>
    </xdr:to>
    <xdr:pic>
      <xdr:nvPicPr>
        <xdr:cNvPr id="4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915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228600</xdr:colOff>
      <xdr:row>70</xdr:row>
      <xdr:rowOff>152400</xdr:rowOff>
    </xdr:to>
    <xdr:pic>
      <xdr:nvPicPr>
        <xdr:cNvPr id="4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915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73</xdr:row>
      <xdr:rowOff>0</xdr:rowOff>
    </xdr:from>
    <xdr:to>
      <xdr:col>3</xdr:col>
      <xdr:colOff>228600</xdr:colOff>
      <xdr:row>73</xdr:row>
      <xdr:rowOff>152400</xdr:rowOff>
    </xdr:to>
    <xdr:pic>
      <xdr:nvPicPr>
        <xdr:cNvPr id="4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372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228600</xdr:colOff>
      <xdr:row>73</xdr:row>
      <xdr:rowOff>152400</xdr:rowOff>
    </xdr:to>
    <xdr:pic>
      <xdr:nvPicPr>
        <xdr:cNvPr id="4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372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3</xdr:col>
      <xdr:colOff>228600</xdr:colOff>
      <xdr:row>76</xdr:row>
      <xdr:rowOff>152400</xdr:rowOff>
    </xdr:to>
    <xdr:pic>
      <xdr:nvPicPr>
        <xdr:cNvPr id="48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830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228600</xdr:colOff>
      <xdr:row>76</xdr:row>
      <xdr:rowOff>152400</xdr:rowOff>
    </xdr:to>
    <xdr:pic>
      <xdr:nvPicPr>
        <xdr:cNvPr id="4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830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79</xdr:row>
      <xdr:rowOff>0</xdr:rowOff>
    </xdr:from>
    <xdr:to>
      <xdr:col>3</xdr:col>
      <xdr:colOff>228600</xdr:colOff>
      <xdr:row>79</xdr:row>
      <xdr:rowOff>152400</xdr:rowOff>
    </xdr:to>
    <xdr:pic>
      <xdr:nvPicPr>
        <xdr:cNvPr id="5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287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228600</xdr:colOff>
      <xdr:row>79</xdr:row>
      <xdr:rowOff>152400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287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82</xdr:row>
      <xdr:rowOff>0</xdr:rowOff>
    </xdr:from>
    <xdr:to>
      <xdr:col>3</xdr:col>
      <xdr:colOff>228600</xdr:colOff>
      <xdr:row>82</xdr:row>
      <xdr:rowOff>152400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744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228600</xdr:colOff>
      <xdr:row>82</xdr:row>
      <xdr:rowOff>152400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744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85</xdr:row>
      <xdr:rowOff>0</xdr:rowOff>
    </xdr:from>
    <xdr:to>
      <xdr:col>3</xdr:col>
      <xdr:colOff>228600</xdr:colOff>
      <xdr:row>85</xdr:row>
      <xdr:rowOff>152400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201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228600</xdr:colOff>
      <xdr:row>85</xdr:row>
      <xdr:rowOff>152400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201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88</xdr:row>
      <xdr:rowOff>0</xdr:rowOff>
    </xdr:from>
    <xdr:to>
      <xdr:col>3</xdr:col>
      <xdr:colOff>228600</xdr:colOff>
      <xdr:row>88</xdr:row>
      <xdr:rowOff>152400</xdr:rowOff>
    </xdr:to>
    <xdr:pic>
      <xdr:nvPicPr>
        <xdr:cNvPr id="5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658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228600</xdr:colOff>
      <xdr:row>88</xdr:row>
      <xdr:rowOff>152400</xdr:rowOff>
    </xdr:to>
    <xdr:pic>
      <xdr:nvPicPr>
        <xdr:cNvPr id="5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658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91</xdr:row>
      <xdr:rowOff>0</xdr:rowOff>
    </xdr:from>
    <xdr:to>
      <xdr:col>3</xdr:col>
      <xdr:colOff>228600</xdr:colOff>
      <xdr:row>91</xdr:row>
      <xdr:rowOff>152400</xdr:rowOff>
    </xdr:to>
    <xdr:pic>
      <xdr:nvPicPr>
        <xdr:cNvPr id="5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116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228600</xdr:colOff>
      <xdr:row>91</xdr:row>
      <xdr:rowOff>152400</xdr:rowOff>
    </xdr:to>
    <xdr:pic>
      <xdr:nvPicPr>
        <xdr:cNvPr id="59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116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94</xdr:row>
      <xdr:rowOff>0</xdr:rowOff>
    </xdr:from>
    <xdr:to>
      <xdr:col>3</xdr:col>
      <xdr:colOff>228600</xdr:colOff>
      <xdr:row>94</xdr:row>
      <xdr:rowOff>152400</xdr:rowOff>
    </xdr:to>
    <xdr:pic>
      <xdr:nvPicPr>
        <xdr:cNvPr id="60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573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228600</xdr:colOff>
      <xdr:row>94</xdr:row>
      <xdr:rowOff>152400</xdr:rowOff>
    </xdr:to>
    <xdr:pic>
      <xdr:nvPicPr>
        <xdr:cNvPr id="6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573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97</xdr:row>
      <xdr:rowOff>0</xdr:rowOff>
    </xdr:from>
    <xdr:to>
      <xdr:col>3</xdr:col>
      <xdr:colOff>228600</xdr:colOff>
      <xdr:row>97</xdr:row>
      <xdr:rowOff>152400</xdr:rowOff>
    </xdr:to>
    <xdr:pic>
      <xdr:nvPicPr>
        <xdr:cNvPr id="6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5030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228600</xdr:colOff>
      <xdr:row>97</xdr:row>
      <xdr:rowOff>152400</xdr:rowOff>
    </xdr:to>
    <xdr:pic>
      <xdr:nvPicPr>
        <xdr:cNvPr id="6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030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228600</xdr:colOff>
      <xdr:row>100</xdr:row>
      <xdr:rowOff>152400</xdr:rowOff>
    </xdr:to>
    <xdr:pic>
      <xdr:nvPicPr>
        <xdr:cNvPr id="64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5487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228600</xdr:colOff>
      <xdr:row>100</xdr:row>
      <xdr:rowOff>152400</xdr:rowOff>
    </xdr:to>
    <xdr:pic>
      <xdr:nvPicPr>
        <xdr:cNvPr id="6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487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228600</xdr:colOff>
      <xdr:row>103</xdr:row>
      <xdr:rowOff>152400</xdr:rowOff>
    </xdr:to>
    <xdr:pic>
      <xdr:nvPicPr>
        <xdr:cNvPr id="6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5944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228600</xdr:colOff>
      <xdr:row>103</xdr:row>
      <xdr:rowOff>152400</xdr:rowOff>
    </xdr:to>
    <xdr:pic>
      <xdr:nvPicPr>
        <xdr:cNvPr id="6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944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228600</xdr:colOff>
      <xdr:row>106</xdr:row>
      <xdr:rowOff>152400</xdr:rowOff>
    </xdr:to>
    <xdr:pic>
      <xdr:nvPicPr>
        <xdr:cNvPr id="68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402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228600</xdr:colOff>
      <xdr:row>106</xdr:row>
      <xdr:rowOff>152400</xdr:rowOff>
    </xdr:to>
    <xdr:pic>
      <xdr:nvPicPr>
        <xdr:cNvPr id="69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402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228600</xdr:colOff>
      <xdr:row>109</xdr:row>
      <xdr:rowOff>152400</xdr:rowOff>
    </xdr:to>
    <xdr:pic>
      <xdr:nvPicPr>
        <xdr:cNvPr id="70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859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228600</xdr:colOff>
      <xdr:row>109</xdr:row>
      <xdr:rowOff>152400</xdr:rowOff>
    </xdr:to>
    <xdr:pic>
      <xdr:nvPicPr>
        <xdr:cNvPr id="7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859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112</xdr:row>
      <xdr:rowOff>0</xdr:rowOff>
    </xdr:from>
    <xdr:to>
      <xdr:col>3</xdr:col>
      <xdr:colOff>228600</xdr:colOff>
      <xdr:row>112</xdr:row>
      <xdr:rowOff>152400</xdr:rowOff>
    </xdr:to>
    <xdr:pic>
      <xdr:nvPicPr>
        <xdr:cNvPr id="72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316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228600</xdr:colOff>
      <xdr:row>112</xdr:row>
      <xdr:rowOff>152400</xdr:rowOff>
    </xdr:to>
    <xdr:pic>
      <xdr:nvPicPr>
        <xdr:cNvPr id="73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316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228600</xdr:colOff>
      <xdr:row>115</xdr:row>
      <xdr:rowOff>152400</xdr:rowOff>
    </xdr:to>
    <xdr:pic>
      <xdr:nvPicPr>
        <xdr:cNvPr id="74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773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228600</xdr:colOff>
      <xdr:row>115</xdr:row>
      <xdr:rowOff>152400</xdr:rowOff>
    </xdr:to>
    <xdr:pic>
      <xdr:nvPicPr>
        <xdr:cNvPr id="75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773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118</xdr:row>
      <xdr:rowOff>0</xdr:rowOff>
    </xdr:from>
    <xdr:to>
      <xdr:col>3</xdr:col>
      <xdr:colOff>228600</xdr:colOff>
      <xdr:row>118</xdr:row>
      <xdr:rowOff>152400</xdr:rowOff>
    </xdr:to>
    <xdr:pic>
      <xdr:nvPicPr>
        <xdr:cNvPr id="76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230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228600</xdr:colOff>
      <xdr:row>118</xdr:row>
      <xdr:rowOff>152400</xdr:rowOff>
    </xdr:to>
    <xdr:pic>
      <xdr:nvPicPr>
        <xdr:cNvPr id="77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230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228600</xdr:colOff>
      <xdr:row>121</xdr:row>
      <xdr:rowOff>152400</xdr:rowOff>
    </xdr:to>
    <xdr:pic>
      <xdr:nvPicPr>
        <xdr:cNvPr id="78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688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228600</xdr:colOff>
      <xdr:row>121</xdr:row>
      <xdr:rowOff>152400</xdr:rowOff>
    </xdr:to>
    <xdr:pic>
      <xdr:nvPicPr>
        <xdr:cNvPr id="79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688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124</xdr:row>
      <xdr:rowOff>0</xdr:rowOff>
    </xdr:from>
    <xdr:to>
      <xdr:col>3</xdr:col>
      <xdr:colOff>228600</xdr:colOff>
      <xdr:row>124</xdr:row>
      <xdr:rowOff>152400</xdr:rowOff>
    </xdr:to>
    <xdr:pic>
      <xdr:nvPicPr>
        <xdr:cNvPr id="80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145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228600</xdr:colOff>
      <xdr:row>124</xdr:row>
      <xdr:rowOff>152400</xdr:rowOff>
    </xdr:to>
    <xdr:pic>
      <xdr:nvPicPr>
        <xdr:cNvPr id="81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145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130</xdr:row>
      <xdr:rowOff>0</xdr:rowOff>
    </xdr:from>
    <xdr:to>
      <xdr:col>3</xdr:col>
      <xdr:colOff>228600</xdr:colOff>
      <xdr:row>130</xdr:row>
      <xdr:rowOff>152400</xdr:rowOff>
    </xdr:to>
    <xdr:pic>
      <xdr:nvPicPr>
        <xdr:cNvPr id="82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00691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228600</xdr:colOff>
      <xdr:row>130</xdr:row>
      <xdr:rowOff>152400</xdr:rowOff>
    </xdr:to>
    <xdr:pic>
      <xdr:nvPicPr>
        <xdr:cNvPr id="83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0691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133</xdr:row>
      <xdr:rowOff>0</xdr:rowOff>
    </xdr:from>
    <xdr:to>
      <xdr:col>3</xdr:col>
      <xdr:colOff>228600</xdr:colOff>
      <xdr:row>133</xdr:row>
      <xdr:rowOff>152400</xdr:rowOff>
    </xdr:to>
    <xdr:pic>
      <xdr:nvPicPr>
        <xdr:cNvPr id="84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5263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228600</xdr:colOff>
      <xdr:row>133</xdr:row>
      <xdr:rowOff>152400</xdr:rowOff>
    </xdr:to>
    <xdr:pic>
      <xdr:nvPicPr>
        <xdr:cNvPr id="85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5263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136</xdr:row>
      <xdr:rowOff>0</xdr:rowOff>
    </xdr:from>
    <xdr:to>
      <xdr:col>3</xdr:col>
      <xdr:colOff>228600</xdr:colOff>
      <xdr:row>136</xdr:row>
      <xdr:rowOff>152400</xdr:rowOff>
    </xdr:to>
    <xdr:pic>
      <xdr:nvPicPr>
        <xdr:cNvPr id="86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9835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228600</xdr:colOff>
      <xdr:row>136</xdr:row>
      <xdr:rowOff>152400</xdr:rowOff>
    </xdr:to>
    <xdr:pic>
      <xdr:nvPicPr>
        <xdr:cNvPr id="87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9835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139</xdr:row>
      <xdr:rowOff>0</xdr:rowOff>
    </xdr:from>
    <xdr:to>
      <xdr:col>3</xdr:col>
      <xdr:colOff>228600</xdr:colOff>
      <xdr:row>139</xdr:row>
      <xdr:rowOff>152400</xdr:rowOff>
    </xdr:to>
    <xdr:pic>
      <xdr:nvPicPr>
        <xdr:cNvPr id="88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14407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228600</xdr:colOff>
      <xdr:row>139</xdr:row>
      <xdr:rowOff>152400</xdr:rowOff>
    </xdr:to>
    <xdr:pic>
      <xdr:nvPicPr>
        <xdr:cNvPr id="89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4407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142</xdr:row>
      <xdr:rowOff>0</xdr:rowOff>
    </xdr:from>
    <xdr:to>
      <xdr:col>3</xdr:col>
      <xdr:colOff>228600</xdr:colOff>
      <xdr:row>142</xdr:row>
      <xdr:rowOff>152400</xdr:rowOff>
    </xdr:to>
    <xdr:pic>
      <xdr:nvPicPr>
        <xdr:cNvPr id="90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8979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228600</xdr:colOff>
      <xdr:row>142</xdr:row>
      <xdr:rowOff>152400</xdr:rowOff>
    </xdr:to>
    <xdr:pic>
      <xdr:nvPicPr>
        <xdr:cNvPr id="9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8979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145</xdr:row>
      <xdr:rowOff>0</xdr:rowOff>
    </xdr:from>
    <xdr:to>
      <xdr:col>3</xdr:col>
      <xdr:colOff>228600</xdr:colOff>
      <xdr:row>145</xdr:row>
      <xdr:rowOff>152400</xdr:rowOff>
    </xdr:to>
    <xdr:pic>
      <xdr:nvPicPr>
        <xdr:cNvPr id="92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3551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228600</xdr:colOff>
      <xdr:row>145</xdr:row>
      <xdr:rowOff>152400</xdr:rowOff>
    </xdr:to>
    <xdr:pic>
      <xdr:nvPicPr>
        <xdr:cNvPr id="93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3551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148</xdr:row>
      <xdr:rowOff>0</xdr:rowOff>
    </xdr:from>
    <xdr:to>
      <xdr:col>3</xdr:col>
      <xdr:colOff>228600</xdr:colOff>
      <xdr:row>148</xdr:row>
      <xdr:rowOff>152400</xdr:rowOff>
    </xdr:to>
    <xdr:pic>
      <xdr:nvPicPr>
        <xdr:cNvPr id="94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8123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228600</xdr:colOff>
      <xdr:row>148</xdr:row>
      <xdr:rowOff>152400</xdr:rowOff>
    </xdr:to>
    <xdr:pic>
      <xdr:nvPicPr>
        <xdr:cNvPr id="95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8123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151</xdr:row>
      <xdr:rowOff>0</xdr:rowOff>
    </xdr:from>
    <xdr:to>
      <xdr:col>3</xdr:col>
      <xdr:colOff>228600</xdr:colOff>
      <xdr:row>151</xdr:row>
      <xdr:rowOff>152400</xdr:rowOff>
    </xdr:to>
    <xdr:pic>
      <xdr:nvPicPr>
        <xdr:cNvPr id="96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2695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228600</xdr:colOff>
      <xdr:row>151</xdr:row>
      <xdr:rowOff>152400</xdr:rowOff>
    </xdr:to>
    <xdr:pic>
      <xdr:nvPicPr>
        <xdr:cNvPr id="97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2695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154</xdr:row>
      <xdr:rowOff>0</xdr:rowOff>
    </xdr:from>
    <xdr:to>
      <xdr:col>3</xdr:col>
      <xdr:colOff>228600</xdr:colOff>
      <xdr:row>154</xdr:row>
      <xdr:rowOff>152400</xdr:rowOff>
    </xdr:to>
    <xdr:pic>
      <xdr:nvPicPr>
        <xdr:cNvPr id="98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7267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228600</xdr:colOff>
      <xdr:row>154</xdr:row>
      <xdr:rowOff>152400</xdr:rowOff>
    </xdr:to>
    <xdr:pic>
      <xdr:nvPicPr>
        <xdr:cNvPr id="99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7267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157</xdr:row>
      <xdr:rowOff>0</xdr:rowOff>
    </xdr:from>
    <xdr:to>
      <xdr:col>3</xdr:col>
      <xdr:colOff>228600</xdr:colOff>
      <xdr:row>157</xdr:row>
      <xdr:rowOff>152400</xdr:rowOff>
    </xdr:to>
    <xdr:pic>
      <xdr:nvPicPr>
        <xdr:cNvPr id="100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1839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228600</xdr:colOff>
      <xdr:row>157</xdr:row>
      <xdr:rowOff>152400</xdr:rowOff>
    </xdr:to>
    <xdr:pic>
      <xdr:nvPicPr>
        <xdr:cNvPr id="10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41839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160</xdr:row>
      <xdr:rowOff>0</xdr:rowOff>
    </xdr:from>
    <xdr:to>
      <xdr:col>3</xdr:col>
      <xdr:colOff>228600</xdr:colOff>
      <xdr:row>160</xdr:row>
      <xdr:rowOff>152400</xdr:rowOff>
    </xdr:to>
    <xdr:pic>
      <xdr:nvPicPr>
        <xdr:cNvPr id="102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46411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228600</xdr:colOff>
      <xdr:row>160</xdr:row>
      <xdr:rowOff>152400</xdr:rowOff>
    </xdr:to>
    <xdr:pic>
      <xdr:nvPicPr>
        <xdr:cNvPr id="103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46411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166</xdr:row>
      <xdr:rowOff>0</xdr:rowOff>
    </xdr:from>
    <xdr:to>
      <xdr:col>3</xdr:col>
      <xdr:colOff>228600</xdr:colOff>
      <xdr:row>166</xdr:row>
      <xdr:rowOff>152400</xdr:rowOff>
    </xdr:to>
    <xdr:pic>
      <xdr:nvPicPr>
        <xdr:cNvPr id="104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603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228600</xdr:colOff>
      <xdr:row>166</xdr:row>
      <xdr:rowOff>152400</xdr:rowOff>
    </xdr:to>
    <xdr:pic>
      <xdr:nvPicPr>
        <xdr:cNvPr id="105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603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169</xdr:row>
      <xdr:rowOff>0</xdr:rowOff>
    </xdr:from>
    <xdr:to>
      <xdr:col>3</xdr:col>
      <xdr:colOff>228600</xdr:colOff>
      <xdr:row>169</xdr:row>
      <xdr:rowOff>152400</xdr:rowOff>
    </xdr:to>
    <xdr:pic>
      <xdr:nvPicPr>
        <xdr:cNvPr id="106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6060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228600</xdr:colOff>
      <xdr:row>169</xdr:row>
      <xdr:rowOff>152400</xdr:rowOff>
    </xdr:to>
    <xdr:pic>
      <xdr:nvPicPr>
        <xdr:cNvPr id="107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060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172</xdr:row>
      <xdr:rowOff>0</xdr:rowOff>
    </xdr:from>
    <xdr:to>
      <xdr:col>3</xdr:col>
      <xdr:colOff>228600</xdr:colOff>
      <xdr:row>172</xdr:row>
      <xdr:rowOff>152400</xdr:rowOff>
    </xdr:to>
    <xdr:pic>
      <xdr:nvPicPr>
        <xdr:cNvPr id="108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517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228600</xdr:colOff>
      <xdr:row>172</xdr:row>
      <xdr:rowOff>152400</xdr:rowOff>
    </xdr:to>
    <xdr:pic>
      <xdr:nvPicPr>
        <xdr:cNvPr id="109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6517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178</xdr:row>
      <xdr:rowOff>0</xdr:rowOff>
    </xdr:from>
    <xdr:to>
      <xdr:col>3</xdr:col>
      <xdr:colOff>228600</xdr:colOff>
      <xdr:row>178</xdr:row>
      <xdr:rowOff>152400</xdr:rowOff>
    </xdr:to>
    <xdr:pic>
      <xdr:nvPicPr>
        <xdr:cNvPr id="11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7508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228600</xdr:colOff>
      <xdr:row>178</xdr:row>
      <xdr:rowOff>152400</xdr:rowOff>
    </xdr:to>
    <xdr:pic>
      <xdr:nvPicPr>
        <xdr:cNvPr id="111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7508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184</xdr:row>
      <xdr:rowOff>0</xdr:rowOff>
    </xdr:from>
    <xdr:to>
      <xdr:col>3</xdr:col>
      <xdr:colOff>228600</xdr:colOff>
      <xdr:row>184</xdr:row>
      <xdr:rowOff>152400</xdr:rowOff>
    </xdr:to>
    <xdr:pic>
      <xdr:nvPicPr>
        <xdr:cNvPr id="112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4892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228600</xdr:colOff>
      <xdr:row>184</xdr:row>
      <xdr:rowOff>152400</xdr:rowOff>
    </xdr:to>
    <xdr:pic>
      <xdr:nvPicPr>
        <xdr:cNvPr id="113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84892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228600</xdr:colOff>
      <xdr:row>187</xdr:row>
      <xdr:rowOff>152400</xdr:rowOff>
    </xdr:to>
    <xdr:pic>
      <xdr:nvPicPr>
        <xdr:cNvPr id="114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9464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228600</xdr:colOff>
      <xdr:row>187</xdr:row>
      <xdr:rowOff>152400</xdr:rowOff>
    </xdr:to>
    <xdr:pic>
      <xdr:nvPicPr>
        <xdr:cNvPr id="115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89464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228600</xdr:colOff>
      <xdr:row>193</xdr:row>
      <xdr:rowOff>152400</xdr:rowOff>
    </xdr:to>
    <xdr:pic>
      <xdr:nvPicPr>
        <xdr:cNvPr id="116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984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228600</xdr:colOff>
      <xdr:row>193</xdr:row>
      <xdr:rowOff>152400</xdr:rowOff>
    </xdr:to>
    <xdr:pic>
      <xdr:nvPicPr>
        <xdr:cNvPr id="117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9984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196</xdr:row>
      <xdr:rowOff>0</xdr:rowOff>
    </xdr:from>
    <xdr:to>
      <xdr:col>3</xdr:col>
      <xdr:colOff>228600</xdr:colOff>
      <xdr:row>196</xdr:row>
      <xdr:rowOff>152400</xdr:rowOff>
    </xdr:to>
    <xdr:pic>
      <xdr:nvPicPr>
        <xdr:cNvPr id="118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441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228600</xdr:colOff>
      <xdr:row>196</xdr:row>
      <xdr:rowOff>152400</xdr:rowOff>
    </xdr:to>
    <xdr:pic>
      <xdr:nvPicPr>
        <xdr:cNvPr id="119" name="Picture 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30441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228600</xdr:colOff>
      <xdr:row>202</xdr:row>
      <xdr:rowOff>152400</xdr:rowOff>
    </xdr:to>
    <xdr:pic>
      <xdr:nvPicPr>
        <xdr:cNvPr id="120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1470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228600</xdr:colOff>
      <xdr:row>202</xdr:row>
      <xdr:rowOff>152400</xdr:rowOff>
    </xdr:to>
    <xdr:pic>
      <xdr:nvPicPr>
        <xdr:cNvPr id="121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31470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205</xdr:row>
      <xdr:rowOff>0</xdr:rowOff>
    </xdr:from>
    <xdr:to>
      <xdr:col>3</xdr:col>
      <xdr:colOff>228600</xdr:colOff>
      <xdr:row>205</xdr:row>
      <xdr:rowOff>152400</xdr:rowOff>
    </xdr:to>
    <xdr:pic>
      <xdr:nvPicPr>
        <xdr:cNvPr id="122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1927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228600</xdr:colOff>
      <xdr:row>205</xdr:row>
      <xdr:rowOff>152400</xdr:rowOff>
    </xdr:to>
    <xdr:pic>
      <xdr:nvPicPr>
        <xdr:cNvPr id="123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31927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208</xdr:row>
      <xdr:rowOff>0</xdr:rowOff>
    </xdr:from>
    <xdr:to>
      <xdr:col>3</xdr:col>
      <xdr:colOff>228600</xdr:colOff>
      <xdr:row>208</xdr:row>
      <xdr:rowOff>152400</xdr:rowOff>
    </xdr:to>
    <xdr:pic>
      <xdr:nvPicPr>
        <xdr:cNvPr id="124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2385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228600</xdr:colOff>
      <xdr:row>208</xdr:row>
      <xdr:rowOff>152400</xdr:rowOff>
    </xdr:to>
    <xdr:pic>
      <xdr:nvPicPr>
        <xdr:cNvPr id="125" name="Picture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32385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211</xdr:row>
      <xdr:rowOff>0</xdr:rowOff>
    </xdr:from>
    <xdr:to>
      <xdr:col>3</xdr:col>
      <xdr:colOff>228600</xdr:colOff>
      <xdr:row>211</xdr:row>
      <xdr:rowOff>152400</xdr:rowOff>
    </xdr:to>
    <xdr:pic>
      <xdr:nvPicPr>
        <xdr:cNvPr id="126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2842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228600</xdr:colOff>
      <xdr:row>211</xdr:row>
      <xdr:rowOff>152400</xdr:rowOff>
    </xdr:to>
    <xdr:pic>
      <xdr:nvPicPr>
        <xdr:cNvPr id="127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32842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228600</xdr:colOff>
      <xdr:row>217</xdr:row>
      <xdr:rowOff>152400</xdr:rowOff>
    </xdr:to>
    <xdr:pic>
      <xdr:nvPicPr>
        <xdr:cNvPr id="128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3813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228600</xdr:colOff>
      <xdr:row>217</xdr:row>
      <xdr:rowOff>152400</xdr:rowOff>
    </xdr:to>
    <xdr:pic>
      <xdr:nvPicPr>
        <xdr:cNvPr id="129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3813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220</xdr:row>
      <xdr:rowOff>0</xdr:rowOff>
    </xdr:from>
    <xdr:to>
      <xdr:col>3</xdr:col>
      <xdr:colOff>228600</xdr:colOff>
      <xdr:row>220</xdr:row>
      <xdr:rowOff>152400</xdr:rowOff>
    </xdr:to>
    <xdr:pic>
      <xdr:nvPicPr>
        <xdr:cNvPr id="130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4270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228600</xdr:colOff>
      <xdr:row>220</xdr:row>
      <xdr:rowOff>152400</xdr:rowOff>
    </xdr:to>
    <xdr:pic>
      <xdr:nvPicPr>
        <xdr:cNvPr id="131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4270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223</xdr:row>
      <xdr:rowOff>0</xdr:rowOff>
    </xdr:from>
    <xdr:to>
      <xdr:col>3</xdr:col>
      <xdr:colOff>228600</xdr:colOff>
      <xdr:row>223</xdr:row>
      <xdr:rowOff>152400</xdr:rowOff>
    </xdr:to>
    <xdr:pic>
      <xdr:nvPicPr>
        <xdr:cNvPr id="132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4728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228600</xdr:colOff>
      <xdr:row>223</xdr:row>
      <xdr:rowOff>152400</xdr:rowOff>
    </xdr:to>
    <xdr:pic>
      <xdr:nvPicPr>
        <xdr:cNvPr id="133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4728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228600</xdr:colOff>
      <xdr:row>226</xdr:row>
      <xdr:rowOff>152400</xdr:rowOff>
    </xdr:to>
    <xdr:pic>
      <xdr:nvPicPr>
        <xdr:cNvPr id="134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5185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228600</xdr:colOff>
      <xdr:row>226</xdr:row>
      <xdr:rowOff>152400</xdr:rowOff>
    </xdr:to>
    <xdr:pic>
      <xdr:nvPicPr>
        <xdr:cNvPr id="135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5185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229</xdr:row>
      <xdr:rowOff>0</xdr:rowOff>
    </xdr:from>
    <xdr:to>
      <xdr:col>3</xdr:col>
      <xdr:colOff>228600</xdr:colOff>
      <xdr:row>229</xdr:row>
      <xdr:rowOff>152400</xdr:rowOff>
    </xdr:to>
    <xdr:pic>
      <xdr:nvPicPr>
        <xdr:cNvPr id="136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5642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228600</xdr:colOff>
      <xdr:row>229</xdr:row>
      <xdr:rowOff>152400</xdr:rowOff>
    </xdr:to>
    <xdr:pic>
      <xdr:nvPicPr>
        <xdr:cNvPr id="13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5642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228600</xdr:colOff>
      <xdr:row>232</xdr:row>
      <xdr:rowOff>152400</xdr:rowOff>
    </xdr:to>
    <xdr:pic>
      <xdr:nvPicPr>
        <xdr:cNvPr id="138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6099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228600</xdr:colOff>
      <xdr:row>232</xdr:row>
      <xdr:rowOff>152400</xdr:rowOff>
    </xdr:to>
    <xdr:pic>
      <xdr:nvPicPr>
        <xdr:cNvPr id="13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6099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235</xdr:row>
      <xdr:rowOff>0</xdr:rowOff>
    </xdr:from>
    <xdr:to>
      <xdr:col>3</xdr:col>
      <xdr:colOff>228600</xdr:colOff>
      <xdr:row>235</xdr:row>
      <xdr:rowOff>152400</xdr:rowOff>
    </xdr:to>
    <xdr:pic>
      <xdr:nvPicPr>
        <xdr:cNvPr id="140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6556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228600</xdr:colOff>
      <xdr:row>235</xdr:row>
      <xdr:rowOff>152400</xdr:rowOff>
    </xdr:to>
    <xdr:pic>
      <xdr:nvPicPr>
        <xdr:cNvPr id="141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6556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238</xdr:row>
      <xdr:rowOff>0</xdr:rowOff>
    </xdr:from>
    <xdr:to>
      <xdr:col>3</xdr:col>
      <xdr:colOff>228600</xdr:colOff>
      <xdr:row>238</xdr:row>
      <xdr:rowOff>152400</xdr:rowOff>
    </xdr:to>
    <xdr:pic>
      <xdr:nvPicPr>
        <xdr:cNvPr id="142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7014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228600</xdr:colOff>
      <xdr:row>238</xdr:row>
      <xdr:rowOff>152400</xdr:rowOff>
    </xdr:to>
    <xdr:pic>
      <xdr:nvPicPr>
        <xdr:cNvPr id="143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7014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241</xdr:row>
      <xdr:rowOff>0</xdr:rowOff>
    </xdr:from>
    <xdr:to>
      <xdr:col>3</xdr:col>
      <xdr:colOff>228600</xdr:colOff>
      <xdr:row>241</xdr:row>
      <xdr:rowOff>152400</xdr:rowOff>
    </xdr:to>
    <xdr:pic>
      <xdr:nvPicPr>
        <xdr:cNvPr id="144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7471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228600</xdr:colOff>
      <xdr:row>241</xdr:row>
      <xdr:rowOff>152400</xdr:rowOff>
    </xdr:to>
    <xdr:pic>
      <xdr:nvPicPr>
        <xdr:cNvPr id="145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7471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244</xdr:row>
      <xdr:rowOff>0</xdr:rowOff>
    </xdr:from>
    <xdr:to>
      <xdr:col>3</xdr:col>
      <xdr:colOff>228600</xdr:colOff>
      <xdr:row>244</xdr:row>
      <xdr:rowOff>152400</xdr:rowOff>
    </xdr:to>
    <xdr:pic>
      <xdr:nvPicPr>
        <xdr:cNvPr id="146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7928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228600</xdr:colOff>
      <xdr:row>244</xdr:row>
      <xdr:rowOff>152400</xdr:rowOff>
    </xdr:to>
    <xdr:pic>
      <xdr:nvPicPr>
        <xdr:cNvPr id="147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7928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247</xdr:row>
      <xdr:rowOff>0</xdr:rowOff>
    </xdr:from>
    <xdr:to>
      <xdr:col>3</xdr:col>
      <xdr:colOff>228600</xdr:colOff>
      <xdr:row>247</xdr:row>
      <xdr:rowOff>152400</xdr:rowOff>
    </xdr:to>
    <xdr:pic>
      <xdr:nvPicPr>
        <xdr:cNvPr id="148" name="Picture 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8385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228600</xdr:colOff>
      <xdr:row>247</xdr:row>
      <xdr:rowOff>152400</xdr:rowOff>
    </xdr:to>
    <xdr:pic>
      <xdr:nvPicPr>
        <xdr:cNvPr id="149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8385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250</xdr:row>
      <xdr:rowOff>0</xdr:rowOff>
    </xdr:from>
    <xdr:to>
      <xdr:col>3</xdr:col>
      <xdr:colOff>228600</xdr:colOff>
      <xdr:row>250</xdr:row>
      <xdr:rowOff>152400</xdr:rowOff>
    </xdr:to>
    <xdr:pic>
      <xdr:nvPicPr>
        <xdr:cNvPr id="150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8842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228600</xdr:colOff>
      <xdr:row>250</xdr:row>
      <xdr:rowOff>152400</xdr:rowOff>
    </xdr:to>
    <xdr:pic>
      <xdr:nvPicPr>
        <xdr:cNvPr id="15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8842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228600</xdr:colOff>
      <xdr:row>253</xdr:row>
      <xdr:rowOff>152400</xdr:rowOff>
    </xdr:to>
    <xdr:pic>
      <xdr:nvPicPr>
        <xdr:cNvPr id="152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9300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228600</xdr:colOff>
      <xdr:row>253</xdr:row>
      <xdr:rowOff>152400</xdr:rowOff>
    </xdr:to>
    <xdr:pic>
      <xdr:nvPicPr>
        <xdr:cNvPr id="153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9300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256</xdr:row>
      <xdr:rowOff>0</xdr:rowOff>
    </xdr:from>
    <xdr:to>
      <xdr:col>3</xdr:col>
      <xdr:colOff>228600</xdr:colOff>
      <xdr:row>256</xdr:row>
      <xdr:rowOff>152400</xdr:rowOff>
    </xdr:to>
    <xdr:pic>
      <xdr:nvPicPr>
        <xdr:cNvPr id="154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9757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228600</xdr:colOff>
      <xdr:row>256</xdr:row>
      <xdr:rowOff>152400</xdr:rowOff>
    </xdr:to>
    <xdr:pic>
      <xdr:nvPicPr>
        <xdr:cNvPr id="155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9757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259</xdr:row>
      <xdr:rowOff>0</xdr:rowOff>
    </xdr:from>
    <xdr:to>
      <xdr:col>3</xdr:col>
      <xdr:colOff>228600</xdr:colOff>
      <xdr:row>259</xdr:row>
      <xdr:rowOff>152400</xdr:rowOff>
    </xdr:to>
    <xdr:pic>
      <xdr:nvPicPr>
        <xdr:cNvPr id="156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0214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228600</xdr:colOff>
      <xdr:row>259</xdr:row>
      <xdr:rowOff>152400</xdr:rowOff>
    </xdr:to>
    <xdr:pic>
      <xdr:nvPicPr>
        <xdr:cNvPr id="157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0214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262</xdr:row>
      <xdr:rowOff>0</xdr:rowOff>
    </xdr:from>
    <xdr:to>
      <xdr:col>3</xdr:col>
      <xdr:colOff>228600</xdr:colOff>
      <xdr:row>262</xdr:row>
      <xdr:rowOff>152400</xdr:rowOff>
    </xdr:to>
    <xdr:pic>
      <xdr:nvPicPr>
        <xdr:cNvPr id="158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0671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228600</xdr:colOff>
      <xdr:row>262</xdr:row>
      <xdr:rowOff>152400</xdr:rowOff>
    </xdr:to>
    <xdr:pic>
      <xdr:nvPicPr>
        <xdr:cNvPr id="159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0671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228600</xdr:colOff>
      <xdr:row>265</xdr:row>
      <xdr:rowOff>152400</xdr:rowOff>
    </xdr:to>
    <xdr:pic>
      <xdr:nvPicPr>
        <xdr:cNvPr id="160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1128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228600</xdr:colOff>
      <xdr:row>265</xdr:row>
      <xdr:rowOff>152400</xdr:rowOff>
    </xdr:to>
    <xdr:pic>
      <xdr:nvPicPr>
        <xdr:cNvPr id="161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1128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268</xdr:row>
      <xdr:rowOff>0</xdr:rowOff>
    </xdr:from>
    <xdr:to>
      <xdr:col>3</xdr:col>
      <xdr:colOff>228600</xdr:colOff>
      <xdr:row>268</xdr:row>
      <xdr:rowOff>152400</xdr:rowOff>
    </xdr:to>
    <xdr:pic>
      <xdr:nvPicPr>
        <xdr:cNvPr id="162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1586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228600</xdr:colOff>
      <xdr:row>268</xdr:row>
      <xdr:rowOff>152400</xdr:rowOff>
    </xdr:to>
    <xdr:pic>
      <xdr:nvPicPr>
        <xdr:cNvPr id="163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1586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271</xdr:row>
      <xdr:rowOff>0</xdr:rowOff>
    </xdr:from>
    <xdr:to>
      <xdr:col>3</xdr:col>
      <xdr:colOff>228600</xdr:colOff>
      <xdr:row>271</xdr:row>
      <xdr:rowOff>152400</xdr:rowOff>
    </xdr:to>
    <xdr:pic>
      <xdr:nvPicPr>
        <xdr:cNvPr id="164" name="Picture 1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42043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228600</xdr:colOff>
      <xdr:row>271</xdr:row>
      <xdr:rowOff>152400</xdr:rowOff>
    </xdr:to>
    <xdr:pic>
      <xdr:nvPicPr>
        <xdr:cNvPr id="165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2043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274</xdr:row>
      <xdr:rowOff>0</xdr:rowOff>
    </xdr:from>
    <xdr:to>
      <xdr:col>3</xdr:col>
      <xdr:colOff>228600</xdr:colOff>
      <xdr:row>274</xdr:row>
      <xdr:rowOff>152400</xdr:rowOff>
    </xdr:to>
    <xdr:pic>
      <xdr:nvPicPr>
        <xdr:cNvPr id="166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2500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228600</xdr:colOff>
      <xdr:row>274</xdr:row>
      <xdr:rowOff>152400</xdr:rowOff>
    </xdr:to>
    <xdr:pic>
      <xdr:nvPicPr>
        <xdr:cNvPr id="167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2500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277</xdr:row>
      <xdr:rowOff>0</xdr:rowOff>
    </xdr:from>
    <xdr:to>
      <xdr:col>3</xdr:col>
      <xdr:colOff>228600</xdr:colOff>
      <xdr:row>277</xdr:row>
      <xdr:rowOff>152400</xdr:rowOff>
    </xdr:to>
    <xdr:pic>
      <xdr:nvPicPr>
        <xdr:cNvPr id="168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2957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228600</xdr:colOff>
      <xdr:row>277</xdr:row>
      <xdr:rowOff>152400</xdr:rowOff>
    </xdr:to>
    <xdr:pic>
      <xdr:nvPicPr>
        <xdr:cNvPr id="169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2957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280</xdr:row>
      <xdr:rowOff>0</xdr:rowOff>
    </xdr:from>
    <xdr:to>
      <xdr:col>3</xdr:col>
      <xdr:colOff>228600</xdr:colOff>
      <xdr:row>280</xdr:row>
      <xdr:rowOff>152400</xdr:rowOff>
    </xdr:to>
    <xdr:pic>
      <xdr:nvPicPr>
        <xdr:cNvPr id="170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3414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228600</xdr:colOff>
      <xdr:row>280</xdr:row>
      <xdr:rowOff>152400</xdr:rowOff>
    </xdr:to>
    <xdr:pic>
      <xdr:nvPicPr>
        <xdr:cNvPr id="171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3414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228600</xdr:colOff>
      <xdr:row>283</xdr:row>
      <xdr:rowOff>152400</xdr:rowOff>
    </xdr:to>
    <xdr:pic>
      <xdr:nvPicPr>
        <xdr:cNvPr id="172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3872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228600</xdr:colOff>
      <xdr:row>283</xdr:row>
      <xdr:rowOff>152400</xdr:rowOff>
    </xdr:to>
    <xdr:pic>
      <xdr:nvPicPr>
        <xdr:cNvPr id="173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3872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286</xdr:row>
      <xdr:rowOff>0</xdr:rowOff>
    </xdr:from>
    <xdr:to>
      <xdr:col>3</xdr:col>
      <xdr:colOff>228600</xdr:colOff>
      <xdr:row>286</xdr:row>
      <xdr:rowOff>152400</xdr:rowOff>
    </xdr:to>
    <xdr:pic>
      <xdr:nvPicPr>
        <xdr:cNvPr id="174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4329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228600</xdr:colOff>
      <xdr:row>286</xdr:row>
      <xdr:rowOff>152400</xdr:rowOff>
    </xdr:to>
    <xdr:pic>
      <xdr:nvPicPr>
        <xdr:cNvPr id="175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4329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289</xdr:row>
      <xdr:rowOff>0</xdr:rowOff>
    </xdr:from>
    <xdr:to>
      <xdr:col>3</xdr:col>
      <xdr:colOff>228600</xdr:colOff>
      <xdr:row>289</xdr:row>
      <xdr:rowOff>152400</xdr:rowOff>
    </xdr:to>
    <xdr:pic>
      <xdr:nvPicPr>
        <xdr:cNvPr id="176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4786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228600</xdr:colOff>
      <xdr:row>289</xdr:row>
      <xdr:rowOff>152400</xdr:rowOff>
    </xdr:to>
    <xdr:pic>
      <xdr:nvPicPr>
        <xdr:cNvPr id="177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4786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295</xdr:row>
      <xdr:rowOff>0</xdr:rowOff>
    </xdr:from>
    <xdr:to>
      <xdr:col>3</xdr:col>
      <xdr:colOff>228600</xdr:colOff>
      <xdr:row>295</xdr:row>
      <xdr:rowOff>152400</xdr:rowOff>
    </xdr:to>
    <xdr:pic>
      <xdr:nvPicPr>
        <xdr:cNvPr id="178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5758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228600</xdr:colOff>
      <xdr:row>295</xdr:row>
      <xdr:rowOff>152400</xdr:rowOff>
    </xdr:to>
    <xdr:pic>
      <xdr:nvPicPr>
        <xdr:cNvPr id="179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5758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301</xdr:row>
      <xdr:rowOff>0</xdr:rowOff>
    </xdr:from>
    <xdr:to>
      <xdr:col>3</xdr:col>
      <xdr:colOff>228600</xdr:colOff>
      <xdr:row>301</xdr:row>
      <xdr:rowOff>152400</xdr:rowOff>
    </xdr:to>
    <xdr:pic>
      <xdr:nvPicPr>
        <xdr:cNvPr id="180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6729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228600</xdr:colOff>
      <xdr:row>301</xdr:row>
      <xdr:rowOff>152400</xdr:rowOff>
    </xdr:to>
    <xdr:pic>
      <xdr:nvPicPr>
        <xdr:cNvPr id="181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6729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307</xdr:row>
      <xdr:rowOff>0</xdr:rowOff>
    </xdr:from>
    <xdr:to>
      <xdr:col>3</xdr:col>
      <xdr:colOff>228600</xdr:colOff>
      <xdr:row>307</xdr:row>
      <xdr:rowOff>152400</xdr:rowOff>
    </xdr:to>
    <xdr:pic>
      <xdr:nvPicPr>
        <xdr:cNvPr id="182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47720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228600</xdr:colOff>
      <xdr:row>307</xdr:row>
      <xdr:rowOff>152400</xdr:rowOff>
    </xdr:to>
    <xdr:pic>
      <xdr:nvPicPr>
        <xdr:cNvPr id="183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7720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313</xdr:row>
      <xdr:rowOff>0</xdr:rowOff>
    </xdr:from>
    <xdr:to>
      <xdr:col>3</xdr:col>
      <xdr:colOff>228600</xdr:colOff>
      <xdr:row>313</xdr:row>
      <xdr:rowOff>152400</xdr:rowOff>
    </xdr:to>
    <xdr:pic>
      <xdr:nvPicPr>
        <xdr:cNvPr id="184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8701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228600</xdr:colOff>
      <xdr:row>313</xdr:row>
      <xdr:rowOff>152400</xdr:rowOff>
    </xdr:to>
    <xdr:pic>
      <xdr:nvPicPr>
        <xdr:cNvPr id="185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8701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316</xdr:row>
      <xdr:rowOff>0</xdr:rowOff>
    </xdr:from>
    <xdr:to>
      <xdr:col>3</xdr:col>
      <xdr:colOff>228600</xdr:colOff>
      <xdr:row>316</xdr:row>
      <xdr:rowOff>152400</xdr:rowOff>
    </xdr:to>
    <xdr:pic>
      <xdr:nvPicPr>
        <xdr:cNvPr id="186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9158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228600</xdr:colOff>
      <xdr:row>316</xdr:row>
      <xdr:rowOff>152400</xdr:rowOff>
    </xdr:to>
    <xdr:pic>
      <xdr:nvPicPr>
        <xdr:cNvPr id="187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9158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319</xdr:row>
      <xdr:rowOff>0</xdr:rowOff>
    </xdr:from>
    <xdr:to>
      <xdr:col>3</xdr:col>
      <xdr:colOff>228600</xdr:colOff>
      <xdr:row>319</xdr:row>
      <xdr:rowOff>152400</xdr:rowOff>
    </xdr:to>
    <xdr:pic>
      <xdr:nvPicPr>
        <xdr:cNvPr id="188" name="Picture 1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49615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228600</xdr:colOff>
      <xdr:row>319</xdr:row>
      <xdr:rowOff>152400</xdr:rowOff>
    </xdr:to>
    <xdr:pic>
      <xdr:nvPicPr>
        <xdr:cNvPr id="189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9615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322</xdr:row>
      <xdr:rowOff>0</xdr:rowOff>
    </xdr:from>
    <xdr:to>
      <xdr:col>3</xdr:col>
      <xdr:colOff>228600</xdr:colOff>
      <xdr:row>322</xdr:row>
      <xdr:rowOff>152400</xdr:rowOff>
    </xdr:to>
    <xdr:pic>
      <xdr:nvPicPr>
        <xdr:cNvPr id="190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0072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228600</xdr:colOff>
      <xdr:row>322</xdr:row>
      <xdr:rowOff>152400</xdr:rowOff>
    </xdr:to>
    <xdr:pic>
      <xdr:nvPicPr>
        <xdr:cNvPr id="191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0072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228600</xdr:colOff>
      <xdr:row>325</xdr:row>
      <xdr:rowOff>152400</xdr:rowOff>
    </xdr:to>
    <xdr:pic>
      <xdr:nvPicPr>
        <xdr:cNvPr id="192" name="Picture 1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50530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228600</xdr:colOff>
      <xdr:row>325</xdr:row>
      <xdr:rowOff>152400</xdr:rowOff>
    </xdr:to>
    <xdr:pic>
      <xdr:nvPicPr>
        <xdr:cNvPr id="193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0530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328</xdr:row>
      <xdr:rowOff>0</xdr:rowOff>
    </xdr:from>
    <xdr:to>
      <xdr:col>3</xdr:col>
      <xdr:colOff>228600</xdr:colOff>
      <xdr:row>328</xdr:row>
      <xdr:rowOff>152400</xdr:rowOff>
    </xdr:to>
    <xdr:pic>
      <xdr:nvPicPr>
        <xdr:cNvPr id="194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0987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228600</xdr:colOff>
      <xdr:row>328</xdr:row>
      <xdr:rowOff>152400</xdr:rowOff>
    </xdr:to>
    <xdr:pic>
      <xdr:nvPicPr>
        <xdr:cNvPr id="195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0987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331</xdr:row>
      <xdr:rowOff>0</xdr:rowOff>
    </xdr:from>
    <xdr:to>
      <xdr:col>3</xdr:col>
      <xdr:colOff>228600</xdr:colOff>
      <xdr:row>331</xdr:row>
      <xdr:rowOff>152400</xdr:rowOff>
    </xdr:to>
    <xdr:pic>
      <xdr:nvPicPr>
        <xdr:cNvPr id="196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1444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228600</xdr:colOff>
      <xdr:row>331</xdr:row>
      <xdr:rowOff>152400</xdr:rowOff>
    </xdr:to>
    <xdr:pic>
      <xdr:nvPicPr>
        <xdr:cNvPr id="197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1444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334</xdr:row>
      <xdr:rowOff>0</xdr:rowOff>
    </xdr:from>
    <xdr:to>
      <xdr:col>3</xdr:col>
      <xdr:colOff>228600</xdr:colOff>
      <xdr:row>334</xdr:row>
      <xdr:rowOff>152400</xdr:rowOff>
    </xdr:to>
    <xdr:pic>
      <xdr:nvPicPr>
        <xdr:cNvPr id="198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51901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228600</xdr:colOff>
      <xdr:row>334</xdr:row>
      <xdr:rowOff>152400</xdr:rowOff>
    </xdr:to>
    <xdr:pic>
      <xdr:nvPicPr>
        <xdr:cNvPr id="199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1901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337</xdr:row>
      <xdr:rowOff>0</xdr:rowOff>
    </xdr:from>
    <xdr:to>
      <xdr:col>3</xdr:col>
      <xdr:colOff>228600</xdr:colOff>
      <xdr:row>337</xdr:row>
      <xdr:rowOff>152400</xdr:rowOff>
    </xdr:to>
    <xdr:pic>
      <xdr:nvPicPr>
        <xdr:cNvPr id="200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2358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228600</xdr:colOff>
      <xdr:row>337</xdr:row>
      <xdr:rowOff>152400</xdr:rowOff>
    </xdr:to>
    <xdr:pic>
      <xdr:nvPicPr>
        <xdr:cNvPr id="20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2358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340</xdr:row>
      <xdr:rowOff>0</xdr:rowOff>
    </xdr:from>
    <xdr:to>
      <xdr:col>3</xdr:col>
      <xdr:colOff>228600</xdr:colOff>
      <xdr:row>340</xdr:row>
      <xdr:rowOff>152400</xdr:rowOff>
    </xdr:to>
    <xdr:pic>
      <xdr:nvPicPr>
        <xdr:cNvPr id="202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2816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228600</xdr:colOff>
      <xdr:row>340</xdr:row>
      <xdr:rowOff>152400</xdr:rowOff>
    </xdr:to>
    <xdr:pic>
      <xdr:nvPicPr>
        <xdr:cNvPr id="203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2816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343</xdr:row>
      <xdr:rowOff>0</xdr:rowOff>
    </xdr:from>
    <xdr:to>
      <xdr:col>3</xdr:col>
      <xdr:colOff>228600</xdr:colOff>
      <xdr:row>343</xdr:row>
      <xdr:rowOff>152400</xdr:rowOff>
    </xdr:to>
    <xdr:pic>
      <xdr:nvPicPr>
        <xdr:cNvPr id="204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3273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343</xdr:row>
      <xdr:rowOff>0</xdr:rowOff>
    </xdr:from>
    <xdr:to>
      <xdr:col>6</xdr:col>
      <xdr:colOff>228600</xdr:colOff>
      <xdr:row>343</xdr:row>
      <xdr:rowOff>152400</xdr:rowOff>
    </xdr:to>
    <xdr:pic>
      <xdr:nvPicPr>
        <xdr:cNvPr id="205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3273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346</xdr:row>
      <xdr:rowOff>0</xdr:rowOff>
    </xdr:from>
    <xdr:to>
      <xdr:col>3</xdr:col>
      <xdr:colOff>228600</xdr:colOff>
      <xdr:row>346</xdr:row>
      <xdr:rowOff>152400</xdr:rowOff>
    </xdr:to>
    <xdr:pic>
      <xdr:nvPicPr>
        <xdr:cNvPr id="206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3730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228600</xdr:colOff>
      <xdr:row>346</xdr:row>
      <xdr:rowOff>152400</xdr:rowOff>
    </xdr:to>
    <xdr:pic>
      <xdr:nvPicPr>
        <xdr:cNvPr id="207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3730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349</xdr:row>
      <xdr:rowOff>0</xdr:rowOff>
    </xdr:from>
    <xdr:to>
      <xdr:col>3</xdr:col>
      <xdr:colOff>228600</xdr:colOff>
      <xdr:row>349</xdr:row>
      <xdr:rowOff>152400</xdr:rowOff>
    </xdr:to>
    <xdr:pic>
      <xdr:nvPicPr>
        <xdr:cNvPr id="208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4187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228600</xdr:colOff>
      <xdr:row>349</xdr:row>
      <xdr:rowOff>152400</xdr:rowOff>
    </xdr:to>
    <xdr:pic>
      <xdr:nvPicPr>
        <xdr:cNvPr id="209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4187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352</xdr:row>
      <xdr:rowOff>0</xdr:rowOff>
    </xdr:from>
    <xdr:to>
      <xdr:col>3</xdr:col>
      <xdr:colOff>228600</xdr:colOff>
      <xdr:row>352</xdr:row>
      <xdr:rowOff>152400</xdr:rowOff>
    </xdr:to>
    <xdr:pic>
      <xdr:nvPicPr>
        <xdr:cNvPr id="210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4644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228600</xdr:colOff>
      <xdr:row>352</xdr:row>
      <xdr:rowOff>152400</xdr:rowOff>
    </xdr:to>
    <xdr:pic>
      <xdr:nvPicPr>
        <xdr:cNvPr id="211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4644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355</xdr:row>
      <xdr:rowOff>0</xdr:rowOff>
    </xdr:from>
    <xdr:to>
      <xdr:col>3</xdr:col>
      <xdr:colOff>228600</xdr:colOff>
      <xdr:row>355</xdr:row>
      <xdr:rowOff>152400</xdr:rowOff>
    </xdr:to>
    <xdr:pic>
      <xdr:nvPicPr>
        <xdr:cNvPr id="212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5102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228600</xdr:colOff>
      <xdr:row>355</xdr:row>
      <xdr:rowOff>152400</xdr:rowOff>
    </xdr:to>
    <xdr:pic>
      <xdr:nvPicPr>
        <xdr:cNvPr id="213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5102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358</xdr:row>
      <xdr:rowOff>0</xdr:rowOff>
    </xdr:from>
    <xdr:to>
      <xdr:col>3</xdr:col>
      <xdr:colOff>228600</xdr:colOff>
      <xdr:row>358</xdr:row>
      <xdr:rowOff>152400</xdr:rowOff>
    </xdr:to>
    <xdr:pic>
      <xdr:nvPicPr>
        <xdr:cNvPr id="214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5559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228600</xdr:colOff>
      <xdr:row>358</xdr:row>
      <xdr:rowOff>152400</xdr:rowOff>
    </xdr:to>
    <xdr:pic>
      <xdr:nvPicPr>
        <xdr:cNvPr id="215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5559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361</xdr:row>
      <xdr:rowOff>0</xdr:rowOff>
    </xdr:from>
    <xdr:to>
      <xdr:col>3</xdr:col>
      <xdr:colOff>228600</xdr:colOff>
      <xdr:row>361</xdr:row>
      <xdr:rowOff>152400</xdr:rowOff>
    </xdr:to>
    <xdr:pic>
      <xdr:nvPicPr>
        <xdr:cNvPr id="216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6016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228600</xdr:colOff>
      <xdr:row>361</xdr:row>
      <xdr:rowOff>152400</xdr:rowOff>
    </xdr:to>
    <xdr:pic>
      <xdr:nvPicPr>
        <xdr:cNvPr id="217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6016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364</xdr:row>
      <xdr:rowOff>0</xdr:rowOff>
    </xdr:from>
    <xdr:to>
      <xdr:col>3</xdr:col>
      <xdr:colOff>228600</xdr:colOff>
      <xdr:row>364</xdr:row>
      <xdr:rowOff>152400</xdr:rowOff>
    </xdr:to>
    <xdr:pic>
      <xdr:nvPicPr>
        <xdr:cNvPr id="218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6473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228600</xdr:colOff>
      <xdr:row>364</xdr:row>
      <xdr:rowOff>152400</xdr:rowOff>
    </xdr:to>
    <xdr:pic>
      <xdr:nvPicPr>
        <xdr:cNvPr id="219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6473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367</xdr:row>
      <xdr:rowOff>0</xdr:rowOff>
    </xdr:from>
    <xdr:to>
      <xdr:col>3</xdr:col>
      <xdr:colOff>228600</xdr:colOff>
      <xdr:row>367</xdr:row>
      <xdr:rowOff>152400</xdr:rowOff>
    </xdr:to>
    <xdr:pic>
      <xdr:nvPicPr>
        <xdr:cNvPr id="220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6930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228600</xdr:colOff>
      <xdr:row>367</xdr:row>
      <xdr:rowOff>152400</xdr:rowOff>
    </xdr:to>
    <xdr:pic>
      <xdr:nvPicPr>
        <xdr:cNvPr id="221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6930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370</xdr:row>
      <xdr:rowOff>0</xdr:rowOff>
    </xdr:from>
    <xdr:to>
      <xdr:col>3</xdr:col>
      <xdr:colOff>228600</xdr:colOff>
      <xdr:row>370</xdr:row>
      <xdr:rowOff>152400</xdr:rowOff>
    </xdr:to>
    <xdr:pic>
      <xdr:nvPicPr>
        <xdr:cNvPr id="222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7388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228600</xdr:colOff>
      <xdr:row>370</xdr:row>
      <xdr:rowOff>152400</xdr:rowOff>
    </xdr:to>
    <xdr:pic>
      <xdr:nvPicPr>
        <xdr:cNvPr id="223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7388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376</xdr:row>
      <xdr:rowOff>0</xdr:rowOff>
    </xdr:from>
    <xdr:to>
      <xdr:col>3</xdr:col>
      <xdr:colOff>228600</xdr:colOff>
      <xdr:row>376</xdr:row>
      <xdr:rowOff>152400</xdr:rowOff>
    </xdr:to>
    <xdr:pic>
      <xdr:nvPicPr>
        <xdr:cNvPr id="224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8369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376</xdr:row>
      <xdr:rowOff>0</xdr:rowOff>
    </xdr:from>
    <xdr:to>
      <xdr:col>6</xdr:col>
      <xdr:colOff>228600</xdr:colOff>
      <xdr:row>376</xdr:row>
      <xdr:rowOff>152400</xdr:rowOff>
    </xdr:to>
    <xdr:pic>
      <xdr:nvPicPr>
        <xdr:cNvPr id="225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8369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379</xdr:row>
      <xdr:rowOff>0</xdr:rowOff>
    </xdr:from>
    <xdr:to>
      <xdr:col>3</xdr:col>
      <xdr:colOff>228600</xdr:colOff>
      <xdr:row>379</xdr:row>
      <xdr:rowOff>152400</xdr:rowOff>
    </xdr:to>
    <xdr:pic>
      <xdr:nvPicPr>
        <xdr:cNvPr id="226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8826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379</xdr:row>
      <xdr:rowOff>0</xdr:rowOff>
    </xdr:from>
    <xdr:to>
      <xdr:col>6</xdr:col>
      <xdr:colOff>228600</xdr:colOff>
      <xdr:row>379</xdr:row>
      <xdr:rowOff>152400</xdr:rowOff>
    </xdr:to>
    <xdr:pic>
      <xdr:nvPicPr>
        <xdr:cNvPr id="227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8826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385</xdr:row>
      <xdr:rowOff>0</xdr:rowOff>
    </xdr:from>
    <xdr:to>
      <xdr:col>3</xdr:col>
      <xdr:colOff>228600</xdr:colOff>
      <xdr:row>385</xdr:row>
      <xdr:rowOff>152400</xdr:rowOff>
    </xdr:to>
    <xdr:pic>
      <xdr:nvPicPr>
        <xdr:cNvPr id="228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9797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385</xdr:row>
      <xdr:rowOff>0</xdr:rowOff>
    </xdr:from>
    <xdr:to>
      <xdr:col>6</xdr:col>
      <xdr:colOff>228600</xdr:colOff>
      <xdr:row>385</xdr:row>
      <xdr:rowOff>152400</xdr:rowOff>
    </xdr:to>
    <xdr:pic>
      <xdr:nvPicPr>
        <xdr:cNvPr id="229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9797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388</xdr:row>
      <xdr:rowOff>0</xdr:rowOff>
    </xdr:from>
    <xdr:to>
      <xdr:col>3</xdr:col>
      <xdr:colOff>228600</xdr:colOff>
      <xdr:row>388</xdr:row>
      <xdr:rowOff>152400</xdr:rowOff>
    </xdr:to>
    <xdr:pic>
      <xdr:nvPicPr>
        <xdr:cNvPr id="230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0255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388</xdr:row>
      <xdr:rowOff>0</xdr:rowOff>
    </xdr:from>
    <xdr:to>
      <xdr:col>6</xdr:col>
      <xdr:colOff>228600</xdr:colOff>
      <xdr:row>388</xdr:row>
      <xdr:rowOff>152400</xdr:rowOff>
    </xdr:to>
    <xdr:pic>
      <xdr:nvPicPr>
        <xdr:cNvPr id="23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0255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228600</xdr:colOff>
      <xdr:row>391</xdr:row>
      <xdr:rowOff>152400</xdr:rowOff>
    </xdr:to>
    <xdr:pic>
      <xdr:nvPicPr>
        <xdr:cNvPr id="232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0712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391</xdr:row>
      <xdr:rowOff>0</xdr:rowOff>
    </xdr:from>
    <xdr:to>
      <xdr:col>6</xdr:col>
      <xdr:colOff>228600</xdr:colOff>
      <xdr:row>391</xdr:row>
      <xdr:rowOff>152400</xdr:rowOff>
    </xdr:to>
    <xdr:pic>
      <xdr:nvPicPr>
        <xdr:cNvPr id="233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0712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394</xdr:row>
      <xdr:rowOff>0</xdr:rowOff>
    </xdr:from>
    <xdr:to>
      <xdr:col>3</xdr:col>
      <xdr:colOff>228600</xdr:colOff>
      <xdr:row>394</xdr:row>
      <xdr:rowOff>152400</xdr:rowOff>
    </xdr:to>
    <xdr:pic>
      <xdr:nvPicPr>
        <xdr:cNvPr id="234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1169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394</xdr:row>
      <xdr:rowOff>0</xdr:rowOff>
    </xdr:from>
    <xdr:to>
      <xdr:col>6</xdr:col>
      <xdr:colOff>228600</xdr:colOff>
      <xdr:row>394</xdr:row>
      <xdr:rowOff>152400</xdr:rowOff>
    </xdr:to>
    <xdr:pic>
      <xdr:nvPicPr>
        <xdr:cNvPr id="235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1169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397</xdr:row>
      <xdr:rowOff>0</xdr:rowOff>
    </xdr:from>
    <xdr:to>
      <xdr:col>3</xdr:col>
      <xdr:colOff>228600</xdr:colOff>
      <xdr:row>397</xdr:row>
      <xdr:rowOff>152400</xdr:rowOff>
    </xdr:to>
    <xdr:pic>
      <xdr:nvPicPr>
        <xdr:cNvPr id="236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1626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397</xdr:row>
      <xdr:rowOff>0</xdr:rowOff>
    </xdr:from>
    <xdr:to>
      <xdr:col>6</xdr:col>
      <xdr:colOff>228600</xdr:colOff>
      <xdr:row>397</xdr:row>
      <xdr:rowOff>152400</xdr:rowOff>
    </xdr:to>
    <xdr:pic>
      <xdr:nvPicPr>
        <xdr:cNvPr id="237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1626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400</xdr:row>
      <xdr:rowOff>0</xdr:rowOff>
    </xdr:from>
    <xdr:to>
      <xdr:col>3</xdr:col>
      <xdr:colOff>228600</xdr:colOff>
      <xdr:row>400</xdr:row>
      <xdr:rowOff>152400</xdr:rowOff>
    </xdr:to>
    <xdr:pic>
      <xdr:nvPicPr>
        <xdr:cNvPr id="238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2083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400</xdr:row>
      <xdr:rowOff>0</xdr:rowOff>
    </xdr:from>
    <xdr:to>
      <xdr:col>6</xdr:col>
      <xdr:colOff>228600</xdr:colOff>
      <xdr:row>400</xdr:row>
      <xdr:rowOff>152400</xdr:rowOff>
    </xdr:to>
    <xdr:pic>
      <xdr:nvPicPr>
        <xdr:cNvPr id="239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2083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403</xdr:row>
      <xdr:rowOff>0</xdr:rowOff>
    </xdr:from>
    <xdr:to>
      <xdr:col>3</xdr:col>
      <xdr:colOff>228600</xdr:colOff>
      <xdr:row>403</xdr:row>
      <xdr:rowOff>152400</xdr:rowOff>
    </xdr:to>
    <xdr:pic>
      <xdr:nvPicPr>
        <xdr:cNvPr id="240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2541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403</xdr:row>
      <xdr:rowOff>0</xdr:rowOff>
    </xdr:from>
    <xdr:to>
      <xdr:col>6</xdr:col>
      <xdr:colOff>228600</xdr:colOff>
      <xdr:row>403</xdr:row>
      <xdr:rowOff>152400</xdr:rowOff>
    </xdr:to>
    <xdr:pic>
      <xdr:nvPicPr>
        <xdr:cNvPr id="241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2541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406</xdr:row>
      <xdr:rowOff>0</xdr:rowOff>
    </xdr:from>
    <xdr:to>
      <xdr:col>3</xdr:col>
      <xdr:colOff>228600</xdr:colOff>
      <xdr:row>406</xdr:row>
      <xdr:rowOff>152400</xdr:rowOff>
    </xdr:to>
    <xdr:pic>
      <xdr:nvPicPr>
        <xdr:cNvPr id="242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2998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406</xdr:row>
      <xdr:rowOff>0</xdr:rowOff>
    </xdr:from>
    <xdr:to>
      <xdr:col>6</xdr:col>
      <xdr:colOff>228600</xdr:colOff>
      <xdr:row>406</xdr:row>
      <xdr:rowOff>152400</xdr:rowOff>
    </xdr:to>
    <xdr:pic>
      <xdr:nvPicPr>
        <xdr:cNvPr id="243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2998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409</xdr:row>
      <xdr:rowOff>0</xdr:rowOff>
    </xdr:from>
    <xdr:to>
      <xdr:col>3</xdr:col>
      <xdr:colOff>228600</xdr:colOff>
      <xdr:row>409</xdr:row>
      <xdr:rowOff>152400</xdr:rowOff>
    </xdr:to>
    <xdr:pic>
      <xdr:nvPicPr>
        <xdr:cNvPr id="244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3455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409</xdr:row>
      <xdr:rowOff>0</xdr:rowOff>
    </xdr:from>
    <xdr:to>
      <xdr:col>6</xdr:col>
      <xdr:colOff>228600</xdr:colOff>
      <xdr:row>409</xdr:row>
      <xdr:rowOff>152400</xdr:rowOff>
    </xdr:to>
    <xdr:pic>
      <xdr:nvPicPr>
        <xdr:cNvPr id="245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3455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412</xdr:row>
      <xdr:rowOff>0</xdr:rowOff>
    </xdr:from>
    <xdr:to>
      <xdr:col>3</xdr:col>
      <xdr:colOff>228600</xdr:colOff>
      <xdr:row>412</xdr:row>
      <xdr:rowOff>152400</xdr:rowOff>
    </xdr:to>
    <xdr:pic>
      <xdr:nvPicPr>
        <xdr:cNvPr id="246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3912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412</xdr:row>
      <xdr:rowOff>0</xdr:rowOff>
    </xdr:from>
    <xdr:to>
      <xdr:col>6</xdr:col>
      <xdr:colOff>228600</xdr:colOff>
      <xdr:row>412</xdr:row>
      <xdr:rowOff>152400</xdr:rowOff>
    </xdr:to>
    <xdr:pic>
      <xdr:nvPicPr>
        <xdr:cNvPr id="247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3912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415</xdr:row>
      <xdr:rowOff>0</xdr:rowOff>
    </xdr:from>
    <xdr:to>
      <xdr:col>3</xdr:col>
      <xdr:colOff>228600</xdr:colOff>
      <xdr:row>415</xdr:row>
      <xdr:rowOff>152400</xdr:rowOff>
    </xdr:to>
    <xdr:pic>
      <xdr:nvPicPr>
        <xdr:cNvPr id="248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4369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415</xdr:row>
      <xdr:rowOff>0</xdr:rowOff>
    </xdr:from>
    <xdr:to>
      <xdr:col>6</xdr:col>
      <xdr:colOff>228600</xdr:colOff>
      <xdr:row>415</xdr:row>
      <xdr:rowOff>152400</xdr:rowOff>
    </xdr:to>
    <xdr:pic>
      <xdr:nvPicPr>
        <xdr:cNvPr id="249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4369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418</xdr:row>
      <xdr:rowOff>0</xdr:rowOff>
    </xdr:from>
    <xdr:to>
      <xdr:col>3</xdr:col>
      <xdr:colOff>228600</xdr:colOff>
      <xdr:row>418</xdr:row>
      <xdr:rowOff>152400</xdr:rowOff>
    </xdr:to>
    <xdr:pic>
      <xdr:nvPicPr>
        <xdr:cNvPr id="250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4827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418</xdr:row>
      <xdr:rowOff>0</xdr:rowOff>
    </xdr:from>
    <xdr:to>
      <xdr:col>6</xdr:col>
      <xdr:colOff>228600</xdr:colOff>
      <xdr:row>418</xdr:row>
      <xdr:rowOff>152400</xdr:rowOff>
    </xdr:to>
    <xdr:pic>
      <xdr:nvPicPr>
        <xdr:cNvPr id="25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4827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421</xdr:row>
      <xdr:rowOff>0</xdr:rowOff>
    </xdr:from>
    <xdr:to>
      <xdr:col>3</xdr:col>
      <xdr:colOff>228600</xdr:colOff>
      <xdr:row>421</xdr:row>
      <xdr:rowOff>152400</xdr:rowOff>
    </xdr:to>
    <xdr:pic>
      <xdr:nvPicPr>
        <xdr:cNvPr id="252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5284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421</xdr:row>
      <xdr:rowOff>0</xdr:rowOff>
    </xdr:from>
    <xdr:to>
      <xdr:col>6</xdr:col>
      <xdr:colOff>228600</xdr:colOff>
      <xdr:row>421</xdr:row>
      <xdr:rowOff>152400</xdr:rowOff>
    </xdr:to>
    <xdr:pic>
      <xdr:nvPicPr>
        <xdr:cNvPr id="253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5284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424</xdr:row>
      <xdr:rowOff>0</xdr:rowOff>
    </xdr:from>
    <xdr:to>
      <xdr:col>3</xdr:col>
      <xdr:colOff>228600</xdr:colOff>
      <xdr:row>424</xdr:row>
      <xdr:rowOff>152400</xdr:rowOff>
    </xdr:to>
    <xdr:pic>
      <xdr:nvPicPr>
        <xdr:cNvPr id="254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5741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424</xdr:row>
      <xdr:rowOff>0</xdr:rowOff>
    </xdr:from>
    <xdr:to>
      <xdr:col>6</xdr:col>
      <xdr:colOff>228600</xdr:colOff>
      <xdr:row>424</xdr:row>
      <xdr:rowOff>152400</xdr:rowOff>
    </xdr:to>
    <xdr:pic>
      <xdr:nvPicPr>
        <xdr:cNvPr id="255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5741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427</xdr:row>
      <xdr:rowOff>0</xdr:rowOff>
    </xdr:from>
    <xdr:to>
      <xdr:col>3</xdr:col>
      <xdr:colOff>228600</xdr:colOff>
      <xdr:row>427</xdr:row>
      <xdr:rowOff>152400</xdr:rowOff>
    </xdr:to>
    <xdr:pic>
      <xdr:nvPicPr>
        <xdr:cNvPr id="256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6198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427</xdr:row>
      <xdr:rowOff>0</xdr:rowOff>
    </xdr:from>
    <xdr:to>
      <xdr:col>6</xdr:col>
      <xdr:colOff>228600</xdr:colOff>
      <xdr:row>427</xdr:row>
      <xdr:rowOff>152400</xdr:rowOff>
    </xdr:to>
    <xdr:pic>
      <xdr:nvPicPr>
        <xdr:cNvPr id="257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6198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430</xdr:row>
      <xdr:rowOff>0</xdr:rowOff>
    </xdr:from>
    <xdr:to>
      <xdr:col>3</xdr:col>
      <xdr:colOff>228600</xdr:colOff>
      <xdr:row>430</xdr:row>
      <xdr:rowOff>152400</xdr:rowOff>
    </xdr:to>
    <xdr:pic>
      <xdr:nvPicPr>
        <xdr:cNvPr id="258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6655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430</xdr:row>
      <xdr:rowOff>0</xdr:rowOff>
    </xdr:from>
    <xdr:to>
      <xdr:col>6</xdr:col>
      <xdr:colOff>228600</xdr:colOff>
      <xdr:row>430</xdr:row>
      <xdr:rowOff>152400</xdr:rowOff>
    </xdr:to>
    <xdr:pic>
      <xdr:nvPicPr>
        <xdr:cNvPr id="259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6655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433</xdr:row>
      <xdr:rowOff>0</xdr:rowOff>
    </xdr:from>
    <xdr:to>
      <xdr:col>3</xdr:col>
      <xdr:colOff>228600</xdr:colOff>
      <xdr:row>433</xdr:row>
      <xdr:rowOff>152400</xdr:rowOff>
    </xdr:to>
    <xdr:pic>
      <xdr:nvPicPr>
        <xdr:cNvPr id="260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7113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433</xdr:row>
      <xdr:rowOff>0</xdr:rowOff>
    </xdr:from>
    <xdr:to>
      <xdr:col>6</xdr:col>
      <xdr:colOff>228600</xdr:colOff>
      <xdr:row>433</xdr:row>
      <xdr:rowOff>152400</xdr:rowOff>
    </xdr:to>
    <xdr:pic>
      <xdr:nvPicPr>
        <xdr:cNvPr id="261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7113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436</xdr:row>
      <xdr:rowOff>0</xdr:rowOff>
    </xdr:from>
    <xdr:to>
      <xdr:col>3</xdr:col>
      <xdr:colOff>228600</xdr:colOff>
      <xdr:row>436</xdr:row>
      <xdr:rowOff>152400</xdr:rowOff>
    </xdr:to>
    <xdr:pic>
      <xdr:nvPicPr>
        <xdr:cNvPr id="262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7570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436</xdr:row>
      <xdr:rowOff>0</xdr:rowOff>
    </xdr:from>
    <xdr:to>
      <xdr:col>6</xdr:col>
      <xdr:colOff>228600</xdr:colOff>
      <xdr:row>436</xdr:row>
      <xdr:rowOff>152400</xdr:rowOff>
    </xdr:to>
    <xdr:pic>
      <xdr:nvPicPr>
        <xdr:cNvPr id="263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7570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439</xdr:row>
      <xdr:rowOff>0</xdr:rowOff>
    </xdr:from>
    <xdr:to>
      <xdr:col>3</xdr:col>
      <xdr:colOff>228600</xdr:colOff>
      <xdr:row>439</xdr:row>
      <xdr:rowOff>152400</xdr:rowOff>
    </xdr:to>
    <xdr:pic>
      <xdr:nvPicPr>
        <xdr:cNvPr id="264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8027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439</xdr:row>
      <xdr:rowOff>0</xdr:rowOff>
    </xdr:from>
    <xdr:to>
      <xdr:col>6</xdr:col>
      <xdr:colOff>228600</xdr:colOff>
      <xdr:row>439</xdr:row>
      <xdr:rowOff>152400</xdr:rowOff>
    </xdr:to>
    <xdr:pic>
      <xdr:nvPicPr>
        <xdr:cNvPr id="265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8027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442</xdr:row>
      <xdr:rowOff>0</xdr:rowOff>
    </xdr:from>
    <xdr:to>
      <xdr:col>3</xdr:col>
      <xdr:colOff>228600</xdr:colOff>
      <xdr:row>442</xdr:row>
      <xdr:rowOff>152400</xdr:rowOff>
    </xdr:to>
    <xdr:pic>
      <xdr:nvPicPr>
        <xdr:cNvPr id="266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8484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442</xdr:row>
      <xdr:rowOff>0</xdr:rowOff>
    </xdr:from>
    <xdr:to>
      <xdr:col>6</xdr:col>
      <xdr:colOff>228600</xdr:colOff>
      <xdr:row>442</xdr:row>
      <xdr:rowOff>152400</xdr:rowOff>
    </xdr:to>
    <xdr:pic>
      <xdr:nvPicPr>
        <xdr:cNvPr id="267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8484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445</xdr:row>
      <xdr:rowOff>0</xdr:rowOff>
    </xdr:from>
    <xdr:to>
      <xdr:col>3</xdr:col>
      <xdr:colOff>228600</xdr:colOff>
      <xdr:row>445</xdr:row>
      <xdr:rowOff>152400</xdr:rowOff>
    </xdr:to>
    <xdr:pic>
      <xdr:nvPicPr>
        <xdr:cNvPr id="268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8941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445</xdr:row>
      <xdr:rowOff>0</xdr:rowOff>
    </xdr:from>
    <xdr:to>
      <xdr:col>6</xdr:col>
      <xdr:colOff>228600</xdr:colOff>
      <xdr:row>445</xdr:row>
      <xdr:rowOff>152400</xdr:rowOff>
    </xdr:to>
    <xdr:pic>
      <xdr:nvPicPr>
        <xdr:cNvPr id="269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8941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448</xdr:row>
      <xdr:rowOff>0</xdr:rowOff>
    </xdr:from>
    <xdr:to>
      <xdr:col>3</xdr:col>
      <xdr:colOff>228600</xdr:colOff>
      <xdr:row>448</xdr:row>
      <xdr:rowOff>152400</xdr:rowOff>
    </xdr:to>
    <xdr:pic>
      <xdr:nvPicPr>
        <xdr:cNvPr id="270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9399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448</xdr:row>
      <xdr:rowOff>0</xdr:rowOff>
    </xdr:from>
    <xdr:to>
      <xdr:col>6</xdr:col>
      <xdr:colOff>228600</xdr:colOff>
      <xdr:row>448</xdr:row>
      <xdr:rowOff>152400</xdr:rowOff>
    </xdr:to>
    <xdr:pic>
      <xdr:nvPicPr>
        <xdr:cNvPr id="271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9399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451</xdr:row>
      <xdr:rowOff>0</xdr:rowOff>
    </xdr:from>
    <xdr:to>
      <xdr:col>3</xdr:col>
      <xdr:colOff>228600</xdr:colOff>
      <xdr:row>451</xdr:row>
      <xdr:rowOff>152400</xdr:rowOff>
    </xdr:to>
    <xdr:pic>
      <xdr:nvPicPr>
        <xdr:cNvPr id="272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9856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451</xdr:row>
      <xdr:rowOff>0</xdr:rowOff>
    </xdr:from>
    <xdr:to>
      <xdr:col>6</xdr:col>
      <xdr:colOff>228600</xdr:colOff>
      <xdr:row>451</xdr:row>
      <xdr:rowOff>152400</xdr:rowOff>
    </xdr:to>
    <xdr:pic>
      <xdr:nvPicPr>
        <xdr:cNvPr id="273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9856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454</xdr:row>
      <xdr:rowOff>0</xdr:rowOff>
    </xdr:from>
    <xdr:to>
      <xdr:col>3</xdr:col>
      <xdr:colOff>228600</xdr:colOff>
      <xdr:row>454</xdr:row>
      <xdr:rowOff>152400</xdr:rowOff>
    </xdr:to>
    <xdr:pic>
      <xdr:nvPicPr>
        <xdr:cNvPr id="274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0313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454</xdr:row>
      <xdr:rowOff>0</xdr:rowOff>
    </xdr:from>
    <xdr:to>
      <xdr:col>6</xdr:col>
      <xdr:colOff>228600</xdr:colOff>
      <xdr:row>454</xdr:row>
      <xdr:rowOff>152400</xdr:rowOff>
    </xdr:to>
    <xdr:pic>
      <xdr:nvPicPr>
        <xdr:cNvPr id="275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0313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457</xdr:row>
      <xdr:rowOff>0</xdr:rowOff>
    </xdr:from>
    <xdr:to>
      <xdr:col>3</xdr:col>
      <xdr:colOff>228600</xdr:colOff>
      <xdr:row>457</xdr:row>
      <xdr:rowOff>152400</xdr:rowOff>
    </xdr:to>
    <xdr:pic>
      <xdr:nvPicPr>
        <xdr:cNvPr id="276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0770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457</xdr:row>
      <xdr:rowOff>0</xdr:rowOff>
    </xdr:from>
    <xdr:to>
      <xdr:col>6</xdr:col>
      <xdr:colOff>228600</xdr:colOff>
      <xdr:row>457</xdr:row>
      <xdr:rowOff>152400</xdr:rowOff>
    </xdr:to>
    <xdr:pic>
      <xdr:nvPicPr>
        <xdr:cNvPr id="277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0770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463</xdr:row>
      <xdr:rowOff>0</xdr:rowOff>
    </xdr:from>
    <xdr:to>
      <xdr:col>3</xdr:col>
      <xdr:colOff>228600</xdr:colOff>
      <xdr:row>463</xdr:row>
      <xdr:rowOff>152400</xdr:rowOff>
    </xdr:to>
    <xdr:pic>
      <xdr:nvPicPr>
        <xdr:cNvPr id="278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17708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463</xdr:row>
      <xdr:rowOff>0</xdr:rowOff>
    </xdr:from>
    <xdr:to>
      <xdr:col>6</xdr:col>
      <xdr:colOff>228600</xdr:colOff>
      <xdr:row>463</xdr:row>
      <xdr:rowOff>152400</xdr:rowOff>
    </xdr:to>
    <xdr:pic>
      <xdr:nvPicPr>
        <xdr:cNvPr id="279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17708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466</xdr:row>
      <xdr:rowOff>0</xdr:rowOff>
    </xdr:from>
    <xdr:to>
      <xdr:col>3</xdr:col>
      <xdr:colOff>228600</xdr:colOff>
      <xdr:row>466</xdr:row>
      <xdr:rowOff>152400</xdr:rowOff>
    </xdr:to>
    <xdr:pic>
      <xdr:nvPicPr>
        <xdr:cNvPr id="280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22280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466</xdr:row>
      <xdr:rowOff>0</xdr:rowOff>
    </xdr:from>
    <xdr:to>
      <xdr:col>6</xdr:col>
      <xdr:colOff>228600</xdr:colOff>
      <xdr:row>466</xdr:row>
      <xdr:rowOff>152400</xdr:rowOff>
    </xdr:to>
    <xdr:pic>
      <xdr:nvPicPr>
        <xdr:cNvPr id="281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22280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472</xdr:row>
      <xdr:rowOff>0</xdr:rowOff>
    </xdr:from>
    <xdr:to>
      <xdr:col>3</xdr:col>
      <xdr:colOff>228600</xdr:colOff>
      <xdr:row>472</xdr:row>
      <xdr:rowOff>152400</xdr:rowOff>
    </xdr:to>
    <xdr:pic>
      <xdr:nvPicPr>
        <xdr:cNvPr id="282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3228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472</xdr:row>
      <xdr:rowOff>0</xdr:rowOff>
    </xdr:from>
    <xdr:to>
      <xdr:col>6</xdr:col>
      <xdr:colOff>228600</xdr:colOff>
      <xdr:row>472</xdr:row>
      <xdr:rowOff>152400</xdr:rowOff>
    </xdr:to>
    <xdr:pic>
      <xdr:nvPicPr>
        <xdr:cNvPr id="283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3228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475</xdr:row>
      <xdr:rowOff>0</xdr:rowOff>
    </xdr:from>
    <xdr:to>
      <xdr:col>3</xdr:col>
      <xdr:colOff>228600</xdr:colOff>
      <xdr:row>475</xdr:row>
      <xdr:rowOff>152400</xdr:rowOff>
    </xdr:to>
    <xdr:pic>
      <xdr:nvPicPr>
        <xdr:cNvPr id="284" name="Picture 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73685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475</xdr:row>
      <xdr:rowOff>0</xdr:rowOff>
    </xdr:from>
    <xdr:to>
      <xdr:col>6</xdr:col>
      <xdr:colOff>228600</xdr:colOff>
      <xdr:row>475</xdr:row>
      <xdr:rowOff>152400</xdr:rowOff>
    </xdr:to>
    <xdr:pic>
      <xdr:nvPicPr>
        <xdr:cNvPr id="285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3685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478</xdr:row>
      <xdr:rowOff>0</xdr:rowOff>
    </xdr:from>
    <xdr:to>
      <xdr:col>3</xdr:col>
      <xdr:colOff>228600</xdr:colOff>
      <xdr:row>478</xdr:row>
      <xdr:rowOff>152400</xdr:rowOff>
    </xdr:to>
    <xdr:pic>
      <xdr:nvPicPr>
        <xdr:cNvPr id="286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4142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478</xdr:row>
      <xdr:rowOff>0</xdr:rowOff>
    </xdr:from>
    <xdr:to>
      <xdr:col>6</xdr:col>
      <xdr:colOff>228600</xdr:colOff>
      <xdr:row>478</xdr:row>
      <xdr:rowOff>152400</xdr:rowOff>
    </xdr:to>
    <xdr:pic>
      <xdr:nvPicPr>
        <xdr:cNvPr id="287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4142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481</xdr:row>
      <xdr:rowOff>0</xdr:rowOff>
    </xdr:from>
    <xdr:to>
      <xdr:col>3</xdr:col>
      <xdr:colOff>228600</xdr:colOff>
      <xdr:row>481</xdr:row>
      <xdr:rowOff>152400</xdr:rowOff>
    </xdr:to>
    <xdr:pic>
      <xdr:nvPicPr>
        <xdr:cNvPr id="288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4599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481</xdr:row>
      <xdr:rowOff>0</xdr:rowOff>
    </xdr:from>
    <xdr:to>
      <xdr:col>6</xdr:col>
      <xdr:colOff>228600</xdr:colOff>
      <xdr:row>481</xdr:row>
      <xdr:rowOff>152400</xdr:rowOff>
    </xdr:to>
    <xdr:pic>
      <xdr:nvPicPr>
        <xdr:cNvPr id="289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4599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484</xdr:row>
      <xdr:rowOff>0</xdr:rowOff>
    </xdr:from>
    <xdr:to>
      <xdr:col>3</xdr:col>
      <xdr:colOff>228600</xdr:colOff>
      <xdr:row>484</xdr:row>
      <xdr:rowOff>152400</xdr:rowOff>
    </xdr:to>
    <xdr:pic>
      <xdr:nvPicPr>
        <xdr:cNvPr id="290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5057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484</xdr:row>
      <xdr:rowOff>0</xdr:rowOff>
    </xdr:from>
    <xdr:to>
      <xdr:col>6</xdr:col>
      <xdr:colOff>228600</xdr:colOff>
      <xdr:row>484</xdr:row>
      <xdr:rowOff>152400</xdr:rowOff>
    </xdr:to>
    <xdr:pic>
      <xdr:nvPicPr>
        <xdr:cNvPr id="291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5057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487</xdr:row>
      <xdr:rowOff>0</xdr:rowOff>
    </xdr:from>
    <xdr:to>
      <xdr:col>3</xdr:col>
      <xdr:colOff>228600</xdr:colOff>
      <xdr:row>487</xdr:row>
      <xdr:rowOff>152400</xdr:rowOff>
    </xdr:to>
    <xdr:pic>
      <xdr:nvPicPr>
        <xdr:cNvPr id="292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5514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487</xdr:row>
      <xdr:rowOff>0</xdr:rowOff>
    </xdr:from>
    <xdr:to>
      <xdr:col>6</xdr:col>
      <xdr:colOff>228600</xdr:colOff>
      <xdr:row>487</xdr:row>
      <xdr:rowOff>152400</xdr:rowOff>
    </xdr:to>
    <xdr:pic>
      <xdr:nvPicPr>
        <xdr:cNvPr id="293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5514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490</xdr:row>
      <xdr:rowOff>0</xdr:rowOff>
    </xdr:from>
    <xdr:to>
      <xdr:col>3</xdr:col>
      <xdr:colOff>228600</xdr:colOff>
      <xdr:row>490</xdr:row>
      <xdr:rowOff>152400</xdr:rowOff>
    </xdr:to>
    <xdr:pic>
      <xdr:nvPicPr>
        <xdr:cNvPr id="294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5971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490</xdr:row>
      <xdr:rowOff>0</xdr:rowOff>
    </xdr:from>
    <xdr:to>
      <xdr:col>6</xdr:col>
      <xdr:colOff>228600</xdr:colOff>
      <xdr:row>490</xdr:row>
      <xdr:rowOff>152400</xdr:rowOff>
    </xdr:to>
    <xdr:pic>
      <xdr:nvPicPr>
        <xdr:cNvPr id="295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5971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493</xdr:row>
      <xdr:rowOff>0</xdr:rowOff>
    </xdr:from>
    <xdr:to>
      <xdr:col>3</xdr:col>
      <xdr:colOff>228600</xdr:colOff>
      <xdr:row>493</xdr:row>
      <xdr:rowOff>152400</xdr:rowOff>
    </xdr:to>
    <xdr:pic>
      <xdr:nvPicPr>
        <xdr:cNvPr id="296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76428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493</xdr:row>
      <xdr:rowOff>0</xdr:rowOff>
    </xdr:from>
    <xdr:to>
      <xdr:col>6</xdr:col>
      <xdr:colOff>228600</xdr:colOff>
      <xdr:row>493</xdr:row>
      <xdr:rowOff>152400</xdr:rowOff>
    </xdr:to>
    <xdr:pic>
      <xdr:nvPicPr>
        <xdr:cNvPr id="297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6428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496</xdr:row>
      <xdr:rowOff>0</xdr:rowOff>
    </xdr:from>
    <xdr:to>
      <xdr:col>3</xdr:col>
      <xdr:colOff>228600</xdr:colOff>
      <xdr:row>496</xdr:row>
      <xdr:rowOff>152400</xdr:rowOff>
    </xdr:to>
    <xdr:pic>
      <xdr:nvPicPr>
        <xdr:cNvPr id="298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6885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496</xdr:row>
      <xdr:rowOff>0</xdr:rowOff>
    </xdr:from>
    <xdr:to>
      <xdr:col>6</xdr:col>
      <xdr:colOff>228600</xdr:colOff>
      <xdr:row>496</xdr:row>
      <xdr:rowOff>152400</xdr:rowOff>
    </xdr:to>
    <xdr:pic>
      <xdr:nvPicPr>
        <xdr:cNvPr id="299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6885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499</xdr:row>
      <xdr:rowOff>0</xdr:rowOff>
    </xdr:from>
    <xdr:to>
      <xdr:col>3</xdr:col>
      <xdr:colOff>228600</xdr:colOff>
      <xdr:row>499</xdr:row>
      <xdr:rowOff>152400</xdr:rowOff>
    </xdr:to>
    <xdr:pic>
      <xdr:nvPicPr>
        <xdr:cNvPr id="300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7343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499</xdr:row>
      <xdr:rowOff>0</xdr:rowOff>
    </xdr:from>
    <xdr:to>
      <xdr:col>6</xdr:col>
      <xdr:colOff>228600</xdr:colOff>
      <xdr:row>499</xdr:row>
      <xdr:rowOff>152400</xdr:rowOff>
    </xdr:to>
    <xdr:pic>
      <xdr:nvPicPr>
        <xdr:cNvPr id="301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7343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502</xdr:row>
      <xdr:rowOff>0</xdr:rowOff>
    </xdr:from>
    <xdr:to>
      <xdr:col>3</xdr:col>
      <xdr:colOff>228600</xdr:colOff>
      <xdr:row>502</xdr:row>
      <xdr:rowOff>152400</xdr:rowOff>
    </xdr:to>
    <xdr:pic>
      <xdr:nvPicPr>
        <xdr:cNvPr id="302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7800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502</xdr:row>
      <xdr:rowOff>0</xdr:rowOff>
    </xdr:from>
    <xdr:to>
      <xdr:col>6</xdr:col>
      <xdr:colOff>228600</xdr:colOff>
      <xdr:row>502</xdr:row>
      <xdr:rowOff>152400</xdr:rowOff>
    </xdr:to>
    <xdr:pic>
      <xdr:nvPicPr>
        <xdr:cNvPr id="303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7800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505</xdr:row>
      <xdr:rowOff>0</xdr:rowOff>
    </xdr:from>
    <xdr:to>
      <xdr:col>3</xdr:col>
      <xdr:colOff>228600</xdr:colOff>
      <xdr:row>505</xdr:row>
      <xdr:rowOff>152400</xdr:rowOff>
    </xdr:to>
    <xdr:pic>
      <xdr:nvPicPr>
        <xdr:cNvPr id="304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8257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505</xdr:row>
      <xdr:rowOff>0</xdr:rowOff>
    </xdr:from>
    <xdr:to>
      <xdr:col>6</xdr:col>
      <xdr:colOff>228600</xdr:colOff>
      <xdr:row>505</xdr:row>
      <xdr:rowOff>152400</xdr:rowOff>
    </xdr:to>
    <xdr:pic>
      <xdr:nvPicPr>
        <xdr:cNvPr id="305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8257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508</xdr:row>
      <xdr:rowOff>0</xdr:rowOff>
    </xdr:from>
    <xdr:to>
      <xdr:col>3</xdr:col>
      <xdr:colOff>228600</xdr:colOff>
      <xdr:row>508</xdr:row>
      <xdr:rowOff>152400</xdr:rowOff>
    </xdr:to>
    <xdr:pic>
      <xdr:nvPicPr>
        <xdr:cNvPr id="306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8714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508</xdr:row>
      <xdr:rowOff>0</xdr:rowOff>
    </xdr:from>
    <xdr:to>
      <xdr:col>6</xdr:col>
      <xdr:colOff>228600</xdr:colOff>
      <xdr:row>508</xdr:row>
      <xdr:rowOff>152400</xdr:rowOff>
    </xdr:to>
    <xdr:pic>
      <xdr:nvPicPr>
        <xdr:cNvPr id="307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8714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511</xdr:row>
      <xdr:rowOff>0</xdr:rowOff>
    </xdr:from>
    <xdr:to>
      <xdr:col>3</xdr:col>
      <xdr:colOff>228600</xdr:colOff>
      <xdr:row>511</xdr:row>
      <xdr:rowOff>152400</xdr:rowOff>
    </xdr:to>
    <xdr:pic>
      <xdr:nvPicPr>
        <xdr:cNvPr id="308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9171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511</xdr:row>
      <xdr:rowOff>0</xdr:rowOff>
    </xdr:from>
    <xdr:to>
      <xdr:col>6</xdr:col>
      <xdr:colOff>228600</xdr:colOff>
      <xdr:row>511</xdr:row>
      <xdr:rowOff>152400</xdr:rowOff>
    </xdr:to>
    <xdr:pic>
      <xdr:nvPicPr>
        <xdr:cNvPr id="309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9171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514</xdr:row>
      <xdr:rowOff>0</xdr:rowOff>
    </xdr:from>
    <xdr:to>
      <xdr:col>3</xdr:col>
      <xdr:colOff>228600</xdr:colOff>
      <xdr:row>514</xdr:row>
      <xdr:rowOff>152400</xdr:rowOff>
    </xdr:to>
    <xdr:pic>
      <xdr:nvPicPr>
        <xdr:cNvPr id="310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9629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514</xdr:row>
      <xdr:rowOff>0</xdr:rowOff>
    </xdr:from>
    <xdr:to>
      <xdr:col>6</xdr:col>
      <xdr:colOff>228600</xdr:colOff>
      <xdr:row>514</xdr:row>
      <xdr:rowOff>152400</xdr:rowOff>
    </xdr:to>
    <xdr:pic>
      <xdr:nvPicPr>
        <xdr:cNvPr id="311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9629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517</xdr:row>
      <xdr:rowOff>0</xdr:rowOff>
    </xdr:from>
    <xdr:to>
      <xdr:col>3</xdr:col>
      <xdr:colOff>228600</xdr:colOff>
      <xdr:row>517</xdr:row>
      <xdr:rowOff>152400</xdr:rowOff>
    </xdr:to>
    <xdr:pic>
      <xdr:nvPicPr>
        <xdr:cNvPr id="312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0086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517</xdr:row>
      <xdr:rowOff>0</xdr:rowOff>
    </xdr:from>
    <xdr:to>
      <xdr:col>6</xdr:col>
      <xdr:colOff>228600</xdr:colOff>
      <xdr:row>517</xdr:row>
      <xdr:rowOff>152400</xdr:rowOff>
    </xdr:to>
    <xdr:pic>
      <xdr:nvPicPr>
        <xdr:cNvPr id="313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0086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520</xdr:row>
      <xdr:rowOff>0</xdr:rowOff>
    </xdr:from>
    <xdr:to>
      <xdr:col>3</xdr:col>
      <xdr:colOff>228600</xdr:colOff>
      <xdr:row>520</xdr:row>
      <xdr:rowOff>152400</xdr:rowOff>
    </xdr:to>
    <xdr:pic>
      <xdr:nvPicPr>
        <xdr:cNvPr id="314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0543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520</xdr:row>
      <xdr:rowOff>0</xdr:rowOff>
    </xdr:from>
    <xdr:to>
      <xdr:col>6</xdr:col>
      <xdr:colOff>228600</xdr:colOff>
      <xdr:row>520</xdr:row>
      <xdr:rowOff>152400</xdr:rowOff>
    </xdr:to>
    <xdr:pic>
      <xdr:nvPicPr>
        <xdr:cNvPr id="315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0543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523</xdr:row>
      <xdr:rowOff>0</xdr:rowOff>
    </xdr:from>
    <xdr:to>
      <xdr:col>3</xdr:col>
      <xdr:colOff>228600</xdr:colOff>
      <xdr:row>523</xdr:row>
      <xdr:rowOff>152400</xdr:rowOff>
    </xdr:to>
    <xdr:pic>
      <xdr:nvPicPr>
        <xdr:cNvPr id="316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1000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523</xdr:row>
      <xdr:rowOff>0</xdr:rowOff>
    </xdr:from>
    <xdr:to>
      <xdr:col>6</xdr:col>
      <xdr:colOff>228600</xdr:colOff>
      <xdr:row>523</xdr:row>
      <xdr:rowOff>152400</xdr:rowOff>
    </xdr:to>
    <xdr:pic>
      <xdr:nvPicPr>
        <xdr:cNvPr id="317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1000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526</xdr:row>
      <xdr:rowOff>0</xdr:rowOff>
    </xdr:from>
    <xdr:to>
      <xdr:col>3</xdr:col>
      <xdr:colOff>228600</xdr:colOff>
      <xdr:row>526</xdr:row>
      <xdr:rowOff>152400</xdr:rowOff>
    </xdr:to>
    <xdr:pic>
      <xdr:nvPicPr>
        <xdr:cNvPr id="318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1457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526</xdr:row>
      <xdr:rowOff>0</xdr:rowOff>
    </xdr:from>
    <xdr:to>
      <xdr:col>6</xdr:col>
      <xdr:colOff>228600</xdr:colOff>
      <xdr:row>526</xdr:row>
      <xdr:rowOff>152400</xdr:rowOff>
    </xdr:to>
    <xdr:pic>
      <xdr:nvPicPr>
        <xdr:cNvPr id="319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1457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529</xdr:row>
      <xdr:rowOff>0</xdr:rowOff>
    </xdr:from>
    <xdr:to>
      <xdr:col>3</xdr:col>
      <xdr:colOff>228600</xdr:colOff>
      <xdr:row>529</xdr:row>
      <xdr:rowOff>152400</xdr:rowOff>
    </xdr:to>
    <xdr:pic>
      <xdr:nvPicPr>
        <xdr:cNvPr id="320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1915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529</xdr:row>
      <xdr:rowOff>0</xdr:rowOff>
    </xdr:from>
    <xdr:to>
      <xdr:col>6</xdr:col>
      <xdr:colOff>228600</xdr:colOff>
      <xdr:row>529</xdr:row>
      <xdr:rowOff>152400</xdr:rowOff>
    </xdr:to>
    <xdr:pic>
      <xdr:nvPicPr>
        <xdr:cNvPr id="321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1915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532</xdr:row>
      <xdr:rowOff>0</xdr:rowOff>
    </xdr:from>
    <xdr:to>
      <xdr:col>3</xdr:col>
      <xdr:colOff>228600</xdr:colOff>
      <xdr:row>532</xdr:row>
      <xdr:rowOff>152400</xdr:rowOff>
    </xdr:to>
    <xdr:pic>
      <xdr:nvPicPr>
        <xdr:cNvPr id="322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2372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532</xdr:row>
      <xdr:rowOff>0</xdr:rowOff>
    </xdr:from>
    <xdr:to>
      <xdr:col>6</xdr:col>
      <xdr:colOff>228600</xdr:colOff>
      <xdr:row>532</xdr:row>
      <xdr:rowOff>152400</xdr:rowOff>
    </xdr:to>
    <xdr:pic>
      <xdr:nvPicPr>
        <xdr:cNvPr id="323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2372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535</xdr:row>
      <xdr:rowOff>0</xdr:rowOff>
    </xdr:from>
    <xdr:to>
      <xdr:col>3</xdr:col>
      <xdr:colOff>228600</xdr:colOff>
      <xdr:row>535</xdr:row>
      <xdr:rowOff>152400</xdr:rowOff>
    </xdr:to>
    <xdr:pic>
      <xdr:nvPicPr>
        <xdr:cNvPr id="324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2829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535</xdr:row>
      <xdr:rowOff>0</xdr:rowOff>
    </xdr:from>
    <xdr:to>
      <xdr:col>6</xdr:col>
      <xdr:colOff>228600</xdr:colOff>
      <xdr:row>535</xdr:row>
      <xdr:rowOff>152400</xdr:rowOff>
    </xdr:to>
    <xdr:pic>
      <xdr:nvPicPr>
        <xdr:cNvPr id="325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2829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538</xdr:row>
      <xdr:rowOff>0</xdr:rowOff>
    </xdr:from>
    <xdr:to>
      <xdr:col>3</xdr:col>
      <xdr:colOff>228600</xdr:colOff>
      <xdr:row>538</xdr:row>
      <xdr:rowOff>152400</xdr:rowOff>
    </xdr:to>
    <xdr:pic>
      <xdr:nvPicPr>
        <xdr:cNvPr id="326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3286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538</xdr:row>
      <xdr:rowOff>0</xdr:rowOff>
    </xdr:from>
    <xdr:to>
      <xdr:col>6</xdr:col>
      <xdr:colOff>228600</xdr:colOff>
      <xdr:row>538</xdr:row>
      <xdr:rowOff>152400</xdr:rowOff>
    </xdr:to>
    <xdr:pic>
      <xdr:nvPicPr>
        <xdr:cNvPr id="327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3286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541</xdr:row>
      <xdr:rowOff>0</xdr:rowOff>
    </xdr:from>
    <xdr:to>
      <xdr:col>3</xdr:col>
      <xdr:colOff>228600</xdr:colOff>
      <xdr:row>541</xdr:row>
      <xdr:rowOff>152400</xdr:rowOff>
    </xdr:to>
    <xdr:pic>
      <xdr:nvPicPr>
        <xdr:cNvPr id="328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3743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541</xdr:row>
      <xdr:rowOff>0</xdr:rowOff>
    </xdr:from>
    <xdr:to>
      <xdr:col>6</xdr:col>
      <xdr:colOff>228600</xdr:colOff>
      <xdr:row>541</xdr:row>
      <xdr:rowOff>152400</xdr:rowOff>
    </xdr:to>
    <xdr:pic>
      <xdr:nvPicPr>
        <xdr:cNvPr id="329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3743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544</xdr:row>
      <xdr:rowOff>0</xdr:rowOff>
    </xdr:from>
    <xdr:to>
      <xdr:col>3</xdr:col>
      <xdr:colOff>228600</xdr:colOff>
      <xdr:row>544</xdr:row>
      <xdr:rowOff>152400</xdr:rowOff>
    </xdr:to>
    <xdr:pic>
      <xdr:nvPicPr>
        <xdr:cNvPr id="330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4201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544</xdr:row>
      <xdr:rowOff>0</xdr:rowOff>
    </xdr:from>
    <xdr:to>
      <xdr:col>6</xdr:col>
      <xdr:colOff>228600</xdr:colOff>
      <xdr:row>544</xdr:row>
      <xdr:rowOff>152400</xdr:rowOff>
    </xdr:to>
    <xdr:pic>
      <xdr:nvPicPr>
        <xdr:cNvPr id="331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4201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547</xdr:row>
      <xdr:rowOff>0</xdr:rowOff>
    </xdr:from>
    <xdr:to>
      <xdr:col>3</xdr:col>
      <xdr:colOff>228600</xdr:colOff>
      <xdr:row>547</xdr:row>
      <xdr:rowOff>152400</xdr:rowOff>
    </xdr:to>
    <xdr:pic>
      <xdr:nvPicPr>
        <xdr:cNvPr id="332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4658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547</xdr:row>
      <xdr:rowOff>0</xdr:rowOff>
    </xdr:from>
    <xdr:to>
      <xdr:col>6</xdr:col>
      <xdr:colOff>228600</xdr:colOff>
      <xdr:row>547</xdr:row>
      <xdr:rowOff>152400</xdr:rowOff>
    </xdr:to>
    <xdr:pic>
      <xdr:nvPicPr>
        <xdr:cNvPr id="333" name="Picture 3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84658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550</xdr:row>
      <xdr:rowOff>0</xdr:rowOff>
    </xdr:from>
    <xdr:to>
      <xdr:col>3</xdr:col>
      <xdr:colOff>228600</xdr:colOff>
      <xdr:row>550</xdr:row>
      <xdr:rowOff>152400</xdr:rowOff>
    </xdr:to>
    <xdr:pic>
      <xdr:nvPicPr>
        <xdr:cNvPr id="334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5115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550</xdr:row>
      <xdr:rowOff>0</xdr:rowOff>
    </xdr:from>
    <xdr:to>
      <xdr:col>6</xdr:col>
      <xdr:colOff>228600</xdr:colOff>
      <xdr:row>550</xdr:row>
      <xdr:rowOff>152400</xdr:rowOff>
    </xdr:to>
    <xdr:pic>
      <xdr:nvPicPr>
        <xdr:cNvPr id="335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5115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553</xdr:row>
      <xdr:rowOff>0</xdr:rowOff>
    </xdr:from>
    <xdr:to>
      <xdr:col>3</xdr:col>
      <xdr:colOff>228600</xdr:colOff>
      <xdr:row>553</xdr:row>
      <xdr:rowOff>152400</xdr:rowOff>
    </xdr:to>
    <xdr:pic>
      <xdr:nvPicPr>
        <xdr:cNvPr id="336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5572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553</xdr:row>
      <xdr:rowOff>0</xdr:rowOff>
    </xdr:from>
    <xdr:to>
      <xdr:col>6</xdr:col>
      <xdr:colOff>228600</xdr:colOff>
      <xdr:row>553</xdr:row>
      <xdr:rowOff>152400</xdr:rowOff>
    </xdr:to>
    <xdr:pic>
      <xdr:nvPicPr>
        <xdr:cNvPr id="337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5572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556</xdr:row>
      <xdr:rowOff>0</xdr:rowOff>
    </xdr:from>
    <xdr:to>
      <xdr:col>3</xdr:col>
      <xdr:colOff>228600</xdr:colOff>
      <xdr:row>556</xdr:row>
      <xdr:rowOff>152400</xdr:rowOff>
    </xdr:to>
    <xdr:pic>
      <xdr:nvPicPr>
        <xdr:cNvPr id="338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6029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556</xdr:row>
      <xdr:rowOff>0</xdr:rowOff>
    </xdr:from>
    <xdr:to>
      <xdr:col>6</xdr:col>
      <xdr:colOff>228600</xdr:colOff>
      <xdr:row>556</xdr:row>
      <xdr:rowOff>152400</xdr:rowOff>
    </xdr:to>
    <xdr:pic>
      <xdr:nvPicPr>
        <xdr:cNvPr id="339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6029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559</xdr:row>
      <xdr:rowOff>0</xdr:rowOff>
    </xdr:from>
    <xdr:to>
      <xdr:col>3</xdr:col>
      <xdr:colOff>228600</xdr:colOff>
      <xdr:row>559</xdr:row>
      <xdr:rowOff>152400</xdr:rowOff>
    </xdr:to>
    <xdr:pic>
      <xdr:nvPicPr>
        <xdr:cNvPr id="340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6487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559</xdr:row>
      <xdr:rowOff>0</xdr:rowOff>
    </xdr:from>
    <xdr:to>
      <xdr:col>6</xdr:col>
      <xdr:colOff>228600</xdr:colOff>
      <xdr:row>559</xdr:row>
      <xdr:rowOff>152400</xdr:rowOff>
    </xdr:to>
    <xdr:pic>
      <xdr:nvPicPr>
        <xdr:cNvPr id="341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6487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562</xdr:row>
      <xdr:rowOff>0</xdr:rowOff>
    </xdr:from>
    <xdr:to>
      <xdr:col>3</xdr:col>
      <xdr:colOff>228600</xdr:colOff>
      <xdr:row>562</xdr:row>
      <xdr:rowOff>152400</xdr:rowOff>
    </xdr:to>
    <xdr:pic>
      <xdr:nvPicPr>
        <xdr:cNvPr id="342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6944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562</xdr:row>
      <xdr:rowOff>0</xdr:rowOff>
    </xdr:from>
    <xdr:to>
      <xdr:col>6</xdr:col>
      <xdr:colOff>228600</xdr:colOff>
      <xdr:row>562</xdr:row>
      <xdr:rowOff>152400</xdr:rowOff>
    </xdr:to>
    <xdr:pic>
      <xdr:nvPicPr>
        <xdr:cNvPr id="343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6944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565</xdr:row>
      <xdr:rowOff>0</xdr:rowOff>
    </xdr:from>
    <xdr:to>
      <xdr:col>3</xdr:col>
      <xdr:colOff>228600</xdr:colOff>
      <xdr:row>565</xdr:row>
      <xdr:rowOff>152400</xdr:rowOff>
    </xdr:to>
    <xdr:pic>
      <xdr:nvPicPr>
        <xdr:cNvPr id="344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7401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228600</xdr:colOff>
      <xdr:row>565</xdr:row>
      <xdr:rowOff>152400</xdr:rowOff>
    </xdr:to>
    <xdr:pic>
      <xdr:nvPicPr>
        <xdr:cNvPr id="345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7401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568</xdr:row>
      <xdr:rowOff>0</xdr:rowOff>
    </xdr:from>
    <xdr:to>
      <xdr:col>3</xdr:col>
      <xdr:colOff>228600</xdr:colOff>
      <xdr:row>568</xdr:row>
      <xdr:rowOff>152400</xdr:rowOff>
    </xdr:to>
    <xdr:pic>
      <xdr:nvPicPr>
        <xdr:cNvPr id="346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7858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568</xdr:row>
      <xdr:rowOff>0</xdr:rowOff>
    </xdr:from>
    <xdr:to>
      <xdr:col>6</xdr:col>
      <xdr:colOff>228600</xdr:colOff>
      <xdr:row>568</xdr:row>
      <xdr:rowOff>152400</xdr:rowOff>
    </xdr:to>
    <xdr:pic>
      <xdr:nvPicPr>
        <xdr:cNvPr id="347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7858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571</xdr:row>
      <xdr:rowOff>0</xdr:rowOff>
    </xdr:from>
    <xdr:to>
      <xdr:col>3</xdr:col>
      <xdr:colOff>228600</xdr:colOff>
      <xdr:row>571</xdr:row>
      <xdr:rowOff>152400</xdr:rowOff>
    </xdr:to>
    <xdr:pic>
      <xdr:nvPicPr>
        <xdr:cNvPr id="348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8315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571</xdr:row>
      <xdr:rowOff>0</xdr:rowOff>
    </xdr:from>
    <xdr:to>
      <xdr:col>6</xdr:col>
      <xdr:colOff>228600</xdr:colOff>
      <xdr:row>571</xdr:row>
      <xdr:rowOff>152400</xdr:rowOff>
    </xdr:to>
    <xdr:pic>
      <xdr:nvPicPr>
        <xdr:cNvPr id="349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8315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574</xdr:row>
      <xdr:rowOff>0</xdr:rowOff>
    </xdr:from>
    <xdr:to>
      <xdr:col>3</xdr:col>
      <xdr:colOff>228600</xdr:colOff>
      <xdr:row>574</xdr:row>
      <xdr:rowOff>152400</xdr:rowOff>
    </xdr:to>
    <xdr:pic>
      <xdr:nvPicPr>
        <xdr:cNvPr id="350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8773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574</xdr:row>
      <xdr:rowOff>0</xdr:rowOff>
    </xdr:from>
    <xdr:to>
      <xdr:col>6</xdr:col>
      <xdr:colOff>228600</xdr:colOff>
      <xdr:row>574</xdr:row>
      <xdr:rowOff>152400</xdr:rowOff>
    </xdr:to>
    <xdr:pic>
      <xdr:nvPicPr>
        <xdr:cNvPr id="351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8773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577</xdr:row>
      <xdr:rowOff>0</xdr:rowOff>
    </xdr:from>
    <xdr:to>
      <xdr:col>3</xdr:col>
      <xdr:colOff>228600</xdr:colOff>
      <xdr:row>577</xdr:row>
      <xdr:rowOff>152400</xdr:rowOff>
    </xdr:to>
    <xdr:pic>
      <xdr:nvPicPr>
        <xdr:cNvPr id="352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9230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577</xdr:row>
      <xdr:rowOff>0</xdr:rowOff>
    </xdr:from>
    <xdr:to>
      <xdr:col>6</xdr:col>
      <xdr:colOff>228600</xdr:colOff>
      <xdr:row>577</xdr:row>
      <xdr:rowOff>152400</xdr:rowOff>
    </xdr:to>
    <xdr:pic>
      <xdr:nvPicPr>
        <xdr:cNvPr id="353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9230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580</xdr:row>
      <xdr:rowOff>0</xdr:rowOff>
    </xdr:from>
    <xdr:to>
      <xdr:col>3</xdr:col>
      <xdr:colOff>228600</xdr:colOff>
      <xdr:row>580</xdr:row>
      <xdr:rowOff>152400</xdr:rowOff>
    </xdr:to>
    <xdr:pic>
      <xdr:nvPicPr>
        <xdr:cNvPr id="354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9687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580</xdr:row>
      <xdr:rowOff>0</xdr:rowOff>
    </xdr:from>
    <xdr:to>
      <xdr:col>6</xdr:col>
      <xdr:colOff>228600</xdr:colOff>
      <xdr:row>580</xdr:row>
      <xdr:rowOff>152400</xdr:rowOff>
    </xdr:to>
    <xdr:pic>
      <xdr:nvPicPr>
        <xdr:cNvPr id="355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9687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583</xdr:row>
      <xdr:rowOff>0</xdr:rowOff>
    </xdr:from>
    <xdr:to>
      <xdr:col>3</xdr:col>
      <xdr:colOff>228600</xdr:colOff>
      <xdr:row>583</xdr:row>
      <xdr:rowOff>152400</xdr:rowOff>
    </xdr:to>
    <xdr:pic>
      <xdr:nvPicPr>
        <xdr:cNvPr id="356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0144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583</xdr:row>
      <xdr:rowOff>0</xdr:rowOff>
    </xdr:from>
    <xdr:to>
      <xdr:col>6</xdr:col>
      <xdr:colOff>228600</xdr:colOff>
      <xdr:row>583</xdr:row>
      <xdr:rowOff>152400</xdr:rowOff>
    </xdr:to>
    <xdr:pic>
      <xdr:nvPicPr>
        <xdr:cNvPr id="357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0144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586</xdr:row>
      <xdr:rowOff>0</xdr:rowOff>
    </xdr:from>
    <xdr:to>
      <xdr:col>3</xdr:col>
      <xdr:colOff>228600</xdr:colOff>
      <xdr:row>586</xdr:row>
      <xdr:rowOff>152400</xdr:rowOff>
    </xdr:to>
    <xdr:pic>
      <xdr:nvPicPr>
        <xdr:cNvPr id="358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0601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586</xdr:row>
      <xdr:rowOff>0</xdr:rowOff>
    </xdr:from>
    <xdr:to>
      <xdr:col>6</xdr:col>
      <xdr:colOff>228600</xdr:colOff>
      <xdr:row>586</xdr:row>
      <xdr:rowOff>152400</xdr:rowOff>
    </xdr:to>
    <xdr:pic>
      <xdr:nvPicPr>
        <xdr:cNvPr id="359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0601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589</xdr:row>
      <xdr:rowOff>0</xdr:rowOff>
    </xdr:from>
    <xdr:to>
      <xdr:col>3</xdr:col>
      <xdr:colOff>228600</xdr:colOff>
      <xdr:row>589</xdr:row>
      <xdr:rowOff>152400</xdr:rowOff>
    </xdr:to>
    <xdr:pic>
      <xdr:nvPicPr>
        <xdr:cNvPr id="360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1059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589</xdr:row>
      <xdr:rowOff>0</xdr:rowOff>
    </xdr:from>
    <xdr:to>
      <xdr:col>6</xdr:col>
      <xdr:colOff>228600</xdr:colOff>
      <xdr:row>589</xdr:row>
      <xdr:rowOff>152400</xdr:rowOff>
    </xdr:to>
    <xdr:pic>
      <xdr:nvPicPr>
        <xdr:cNvPr id="361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1059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592</xdr:row>
      <xdr:rowOff>0</xdr:rowOff>
    </xdr:from>
    <xdr:to>
      <xdr:col>3</xdr:col>
      <xdr:colOff>228600</xdr:colOff>
      <xdr:row>592</xdr:row>
      <xdr:rowOff>152400</xdr:rowOff>
    </xdr:to>
    <xdr:pic>
      <xdr:nvPicPr>
        <xdr:cNvPr id="362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1516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592</xdr:row>
      <xdr:rowOff>0</xdr:rowOff>
    </xdr:from>
    <xdr:to>
      <xdr:col>6</xdr:col>
      <xdr:colOff>228600</xdr:colOff>
      <xdr:row>592</xdr:row>
      <xdr:rowOff>152400</xdr:rowOff>
    </xdr:to>
    <xdr:pic>
      <xdr:nvPicPr>
        <xdr:cNvPr id="363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1516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595</xdr:row>
      <xdr:rowOff>0</xdr:rowOff>
    </xdr:from>
    <xdr:to>
      <xdr:col>3</xdr:col>
      <xdr:colOff>228600</xdr:colOff>
      <xdr:row>595</xdr:row>
      <xdr:rowOff>152400</xdr:rowOff>
    </xdr:to>
    <xdr:pic>
      <xdr:nvPicPr>
        <xdr:cNvPr id="364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1973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595</xdr:row>
      <xdr:rowOff>0</xdr:rowOff>
    </xdr:from>
    <xdr:to>
      <xdr:col>6</xdr:col>
      <xdr:colOff>228600</xdr:colOff>
      <xdr:row>595</xdr:row>
      <xdr:rowOff>152400</xdr:rowOff>
    </xdr:to>
    <xdr:pic>
      <xdr:nvPicPr>
        <xdr:cNvPr id="365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1973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598</xdr:row>
      <xdr:rowOff>0</xdr:rowOff>
    </xdr:from>
    <xdr:to>
      <xdr:col>3</xdr:col>
      <xdr:colOff>228600</xdr:colOff>
      <xdr:row>598</xdr:row>
      <xdr:rowOff>152400</xdr:rowOff>
    </xdr:to>
    <xdr:pic>
      <xdr:nvPicPr>
        <xdr:cNvPr id="366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2430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598</xdr:row>
      <xdr:rowOff>0</xdr:rowOff>
    </xdr:from>
    <xdr:to>
      <xdr:col>6</xdr:col>
      <xdr:colOff>228600</xdr:colOff>
      <xdr:row>598</xdr:row>
      <xdr:rowOff>152400</xdr:rowOff>
    </xdr:to>
    <xdr:pic>
      <xdr:nvPicPr>
        <xdr:cNvPr id="367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2430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601</xdr:row>
      <xdr:rowOff>0</xdr:rowOff>
    </xdr:from>
    <xdr:to>
      <xdr:col>3</xdr:col>
      <xdr:colOff>228600</xdr:colOff>
      <xdr:row>601</xdr:row>
      <xdr:rowOff>152400</xdr:rowOff>
    </xdr:to>
    <xdr:pic>
      <xdr:nvPicPr>
        <xdr:cNvPr id="368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2887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601</xdr:row>
      <xdr:rowOff>0</xdr:rowOff>
    </xdr:from>
    <xdr:to>
      <xdr:col>6</xdr:col>
      <xdr:colOff>228600</xdr:colOff>
      <xdr:row>601</xdr:row>
      <xdr:rowOff>152400</xdr:rowOff>
    </xdr:to>
    <xdr:pic>
      <xdr:nvPicPr>
        <xdr:cNvPr id="369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2887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604</xdr:row>
      <xdr:rowOff>0</xdr:rowOff>
    </xdr:from>
    <xdr:to>
      <xdr:col>3</xdr:col>
      <xdr:colOff>228600</xdr:colOff>
      <xdr:row>604</xdr:row>
      <xdr:rowOff>152400</xdr:rowOff>
    </xdr:to>
    <xdr:pic>
      <xdr:nvPicPr>
        <xdr:cNvPr id="370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3345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604</xdr:row>
      <xdr:rowOff>0</xdr:rowOff>
    </xdr:from>
    <xdr:to>
      <xdr:col>6</xdr:col>
      <xdr:colOff>228600</xdr:colOff>
      <xdr:row>604</xdr:row>
      <xdr:rowOff>152400</xdr:rowOff>
    </xdr:to>
    <xdr:pic>
      <xdr:nvPicPr>
        <xdr:cNvPr id="371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3345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607</xdr:row>
      <xdr:rowOff>0</xdr:rowOff>
    </xdr:from>
    <xdr:to>
      <xdr:col>3</xdr:col>
      <xdr:colOff>228600</xdr:colOff>
      <xdr:row>607</xdr:row>
      <xdr:rowOff>152400</xdr:rowOff>
    </xdr:to>
    <xdr:pic>
      <xdr:nvPicPr>
        <xdr:cNvPr id="372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3802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607</xdr:row>
      <xdr:rowOff>0</xdr:rowOff>
    </xdr:from>
    <xdr:to>
      <xdr:col>6</xdr:col>
      <xdr:colOff>228600</xdr:colOff>
      <xdr:row>607</xdr:row>
      <xdr:rowOff>152400</xdr:rowOff>
    </xdr:to>
    <xdr:pic>
      <xdr:nvPicPr>
        <xdr:cNvPr id="373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3802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610</xdr:row>
      <xdr:rowOff>0</xdr:rowOff>
    </xdr:from>
    <xdr:to>
      <xdr:col>3</xdr:col>
      <xdr:colOff>228600</xdr:colOff>
      <xdr:row>610</xdr:row>
      <xdr:rowOff>152400</xdr:rowOff>
    </xdr:to>
    <xdr:pic>
      <xdr:nvPicPr>
        <xdr:cNvPr id="374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4259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610</xdr:row>
      <xdr:rowOff>0</xdr:rowOff>
    </xdr:from>
    <xdr:to>
      <xdr:col>6</xdr:col>
      <xdr:colOff>228600</xdr:colOff>
      <xdr:row>610</xdr:row>
      <xdr:rowOff>152400</xdr:rowOff>
    </xdr:to>
    <xdr:pic>
      <xdr:nvPicPr>
        <xdr:cNvPr id="375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4259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613</xdr:row>
      <xdr:rowOff>0</xdr:rowOff>
    </xdr:from>
    <xdr:to>
      <xdr:col>3</xdr:col>
      <xdr:colOff>228600</xdr:colOff>
      <xdr:row>613</xdr:row>
      <xdr:rowOff>152400</xdr:rowOff>
    </xdr:to>
    <xdr:pic>
      <xdr:nvPicPr>
        <xdr:cNvPr id="376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4716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613</xdr:row>
      <xdr:rowOff>0</xdr:rowOff>
    </xdr:from>
    <xdr:to>
      <xdr:col>6</xdr:col>
      <xdr:colOff>228600</xdr:colOff>
      <xdr:row>613</xdr:row>
      <xdr:rowOff>152400</xdr:rowOff>
    </xdr:to>
    <xdr:pic>
      <xdr:nvPicPr>
        <xdr:cNvPr id="377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4716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616</xdr:row>
      <xdr:rowOff>0</xdr:rowOff>
    </xdr:from>
    <xdr:to>
      <xdr:col>3</xdr:col>
      <xdr:colOff>228600</xdr:colOff>
      <xdr:row>616</xdr:row>
      <xdr:rowOff>152400</xdr:rowOff>
    </xdr:to>
    <xdr:pic>
      <xdr:nvPicPr>
        <xdr:cNvPr id="378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5173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616</xdr:row>
      <xdr:rowOff>0</xdr:rowOff>
    </xdr:from>
    <xdr:to>
      <xdr:col>6</xdr:col>
      <xdr:colOff>228600</xdr:colOff>
      <xdr:row>616</xdr:row>
      <xdr:rowOff>152400</xdr:rowOff>
    </xdr:to>
    <xdr:pic>
      <xdr:nvPicPr>
        <xdr:cNvPr id="379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5173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622</xdr:row>
      <xdr:rowOff>0</xdr:rowOff>
    </xdr:from>
    <xdr:to>
      <xdr:col>3</xdr:col>
      <xdr:colOff>228600</xdr:colOff>
      <xdr:row>622</xdr:row>
      <xdr:rowOff>152400</xdr:rowOff>
    </xdr:to>
    <xdr:pic>
      <xdr:nvPicPr>
        <xdr:cNvPr id="380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61358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622</xdr:row>
      <xdr:rowOff>0</xdr:rowOff>
    </xdr:from>
    <xdr:to>
      <xdr:col>6</xdr:col>
      <xdr:colOff>228600</xdr:colOff>
      <xdr:row>622</xdr:row>
      <xdr:rowOff>152400</xdr:rowOff>
    </xdr:to>
    <xdr:pic>
      <xdr:nvPicPr>
        <xdr:cNvPr id="381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61358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625</xdr:row>
      <xdr:rowOff>0</xdr:rowOff>
    </xdr:from>
    <xdr:to>
      <xdr:col>3</xdr:col>
      <xdr:colOff>228600</xdr:colOff>
      <xdr:row>625</xdr:row>
      <xdr:rowOff>152400</xdr:rowOff>
    </xdr:to>
    <xdr:pic>
      <xdr:nvPicPr>
        <xdr:cNvPr id="382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65930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625</xdr:row>
      <xdr:rowOff>0</xdr:rowOff>
    </xdr:from>
    <xdr:to>
      <xdr:col>6</xdr:col>
      <xdr:colOff>228600</xdr:colOff>
      <xdr:row>625</xdr:row>
      <xdr:rowOff>152400</xdr:rowOff>
    </xdr:to>
    <xdr:pic>
      <xdr:nvPicPr>
        <xdr:cNvPr id="383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65930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628</xdr:row>
      <xdr:rowOff>0</xdr:rowOff>
    </xdr:from>
    <xdr:to>
      <xdr:col>3</xdr:col>
      <xdr:colOff>228600</xdr:colOff>
      <xdr:row>628</xdr:row>
      <xdr:rowOff>152400</xdr:rowOff>
    </xdr:to>
    <xdr:pic>
      <xdr:nvPicPr>
        <xdr:cNvPr id="384" name="Picture 3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970502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628</xdr:row>
      <xdr:rowOff>0</xdr:rowOff>
    </xdr:from>
    <xdr:to>
      <xdr:col>6</xdr:col>
      <xdr:colOff>228600</xdr:colOff>
      <xdr:row>628</xdr:row>
      <xdr:rowOff>152400</xdr:rowOff>
    </xdr:to>
    <xdr:pic>
      <xdr:nvPicPr>
        <xdr:cNvPr id="385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70502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631</xdr:row>
      <xdr:rowOff>0</xdr:rowOff>
    </xdr:from>
    <xdr:to>
      <xdr:col>3</xdr:col>
      <xdr:colOff>228600</xdr:colOff>
      <xdr:row>631</xdr:row>
      <xdr:rowOff>152400</xdr:rowOff>
    </xdr:to>
    <xdr:pic>
      <xdr:nvPicPr>
        <xdr:cNvPr id="386" name="Picture 3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975074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631</xdr:row>
      <xdr:rowOff>0</xdr:rowOff>
    </xdr:from>
    <xdr:to>
      <xdr:col>6</xdr:col>
      <xdr:colOff>228600</xdr:colOff>
      <xdr:row>631</xdr:row>
      <xdr:rowOff>152400</xdr:rowOff>
    </xdr:to>
    <xdr:pic>
      <xdr:nvPicPr>
        <xdr:cNvPr id="387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75074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634</xdr:row>
      <xdr:rowOff>0</xdr:rowOff>
    </xdr:from>
    <xdr:to>
      <xdr:col>3</xdr:col>
      <xdr:colOff>228600</xdr:colOff>
      <xdr:row>634</xdr:row>
      <xdr:rowOff>152400</xdr:rowOff>
    </xdr:to>
    <xdr:pic>
      <xdr:nvPicPr>
        <xdr:cNvPr id="388" name="Picture 3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979646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634</xdr:row>
      <xdr:rowOff>0</xdr:rowOff>
    </xdr:from>
    <xdr:to>
      <xdr:col>6</xdr:col>
      <xdr:colOff>228600</xdr:colOff>
      <xdr:row>634</xdr:row>
      <xdr:rowOff>152400</xdr:rowOff>
    </xdr:to>
    <xdr:pic>
      <xdr:nvPicPr>
        <xdr:cNvPr id="389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79646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637</xdr:row>
      <xdr:rowOff>0</xdr:rowOff>
    </xdr:from>
    <xdr:to>
      <xdr:col>3</xdr:col>
      <xdr:colOff>228600</xdr:colOff>
      <xdr:row>637</xdr:row>
      <xdr:rowOff>152400</xdr:rowOff>
    </xdr:to>
    <xdr:pic>
      <xdr:nvPicPr>
        <xdr:cNvPr id="390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84218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637</xdr:row>
      <xdr:rowOff>0</xdr:rowOff>
    </xdr:from>
    <xdr:to>
      <xdr:col>6</xdr:col>
      <xdr:colOff>228600</xdr:colOff>
      <xdr:row>637</xdr:row>
      <xdr:rowOff>152400</xdr:rowOff>
    </xdr:to>
    <xdr:pic>
      <xdr:nvPicPr>
        <xdr:cNvPr id="391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84218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640</xdr:row>
      <xdr:rowOff>0</xdr:rowOff>
    </xdr:from>
    <xdr:to>
      <xdr:col>3</xdr:col>
      <xdr:colOff>228600</xdr:colOff>
      <xdr:row>640</xdr:row>
      <xdr:rowOff>152400</xdr:rowOff>
    </xdr:to>
    <xdr:pic>
      <xdr:nvPicPr>
        <xdr:cNvPr id="392" name="Picture 3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988790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640</xdr:row>
      <xdr:rowOff>0</xdr:rowOff>
    </xdr:from>
    <xdr:to>
      <xdr:col>6</xdr:col>
      <xdr:colOff>228600</xdr:colOff>
      <xdr:row>640</xdr:row>
      <xdr:rowOff>152400</xdr:rowOff>
    </xdr:to>
    <xdr:pic>
      <xdr:nvPicPr>
        <xdr:cNvPr id="393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88790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643</xdr:row>
      <xdr:rowOff>0</xdr:rowOff>
    </xdr:from>
    <xdr:to>
      <xdr:col>3</xdr:col>
      <xdr:colOff>228600</xdr:colOff>
      <xdr:row>643</xdr:row>
      <xdr:rowOff>152400</xdr:rowOff>
    </xdr:to>
    <xdr:pic>
      <xdr:nvPicPr>
        <xdr:cNvPr id="394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93362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643</xdr:row>
      <xdr:rowOff>0</xdr:rowOff>
    </xdr:from>
    <xdr:to>
      <xdr:col>6</xdr:col>
      <xdr:colOff>228600</xdr:colOff>
      <xdr:row>643</xdr:row>
      <xdr:rowOff>152400</xdr:rowOff>
    </xdr:to>
    <xdr:pic>
      <xdr:nvPicPr>
        <xdr:cNvPr id="395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93362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646</xdr:row>
      <xdr:rowOff>0</xdr:rowOff>
    </xdr:from>
    <xdr:to>
      <xdr:col>3</xdr:col>
      <xdr:colOff>228600</xdr:colOff>
      <xdr:row>646</xdr:row>
      <xdr:rowOff>152400</xdr:rowOff>
    </xdr:to>
    <xdr:pic>
      <xdr:nvPicPr>
        <xdr:cNvPr id="396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97934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646</xdr:row>
      <xdr:rowOff>0</xdr:rowOff>
    </xdr:from>
    <xdr:to>
      <xdr:col>6</xdr:col>
      <xdr:colOff>228600</xdr:colOff>
      <xdr:row>646</xdr:row>
      <xdr:rowOff>152400</xdr:rowOff>
    </xdr:to>
    <xdr:pic>
      <xdr:nvPicPr>
        <xdr:cNvPr id="397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97934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649</xdr:row>
      <xdr:rowOff>0</xdr:rowOff>
    </xdr:from>
    <xdr:to>
      <xdr:col>3</xdr:col>
      <xdr:colOff>228600</xdr:colOff>
      <xdr:row>649</xdr:row>
      <xdr:rowOff>152400</xdr:rowOff>
    </xdr:to>
    <xdr:pic>
      <xdr:nvPicPr>
        <xdr:cNvPr id="398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02506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649</xdr:row>
      <xdr:rowOff>0</xdr:rowOff>
    </xdr:from>
    <xdr:to>
      <xdr:col>6</xdr:col>
      <xdr:colOff>228600</xdr:colOff>
      <xdr:row>649</xdr:row>
      <xdr:rowOff>152400</xdr:rowOff>
    </xdr:to>
    <xdr:pic>
      <xdr:nvPicPr>
        <xdr:cNvPr id="399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02506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655</xdr:row>
      <xdr:rowOff>0</xdr:rowOff>
    </xdr:from>
    <xdr:to>
      <xdr:col>3</xdr:col>
      <xdr:colOff>228600</xdr:colOff>
      <xdr:row>655</xdr:row>
      <xdr:rowOff>152400</xdr:rowOff>
    </xdr:to>
    <xdr:pic>
      <xdr:nvPicPr>
        <xdr:cNvPr id="400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1231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655</xdr:row>
      <xdr:rowOff>0</xdr:rowOff>
    </xdr:from>
    <xdr:to>
      <xdr:col>6</xdr:col>
      <xdr:colOff>228600</xdr:colOff>
      <xdr:row>655</xdr:row>
      <xdr:rowOff>152400</xdr:rowOff>
    </xdr:to>
    <xdr:pic>
      <xdr:nvPicPr>
        <xdr:cNvPr id="401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1231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658</xdr:row>
      <xdr:rowOff>0</xdr:rowOff>
    </xdr:from>
    <xdr:to>
      <xdr:col>3</xdr:col>
      <xdr:colOff>228600</xdr:colOff>
      <xdr:row>658</xdr:row>
      <xdr:rowOff>152400</xdr:rowOff>
    </xdr:to>
    <xdr:pic>
      <xdr:nvPicPr>
        <xdr:cNvPr id="402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1688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658</xdr:row>
      <xdr:rowOff>0</xdr:rowOff>
    </xdr:from>
    <xdr:to>
      <xdr:col>6</xdr:col>
      <xdr:colOff>228600</xdr:colOff>
      <xdr:row>658</xdr:row>
      <xdr:rowOff>152400</xdr:rowOff>
    </xdr:to>
    <xdr:pic>
      <xdr:nvPicPr>
        <xdr:cNvPr id="403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1688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661</xdr:row>
      <xdr:rowOff>0</xdr:rowOff>
    </xdr:from>
    <xdr:to>
      <xdr:col>3</xdr:col>
      <xdr:colOff>228600</xdr:colOff>
      <xdr:row>661</xdr:row>
      <xdr:rowOff>152400</xdr:rowOff>
    </xdr:to>
    <xdr:pic>
      <xdr:nvPicPr>
        <xdr:cNvPr id="404" name="Picture 4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02146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661</xdr:row>
      <xdr:rowOff>0</xdr:rowOff>
    </xdr:from>
    <xdr:to>
      <xdr:col>6</xdr:col>
      <xdr:colOff>228600</xdr:colOff>
      <xdr:row>661</xdr:row>
      <xdr:rowOff>152400</xdr:rowOff>
    </xdr:to>
    <xdr:pic>
      <xdr:nvPicPr>
        <xdr:cNvPr id="405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2146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664</xdr:row>
      <xdr:rowOff>0</xdr:rowOff>
    </xdr:from>
    <xdr:to>
      <xdr:col>3</xdr:col>
      <xdr:colOff>228600</xdr:colOff>
      <xdr:row>664</xdr:row>
      <xdr:rowOff>152400</xdr:rowOff>
    </xdr:to>
    <xdr:pic>
      <xdr:nvPicPr>
        <xdr:cNvPr id="406" name="Picture 4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02603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664</xdr:row>
      <xdr:rowOff>0</xdr:rowOff>
    </xdr:from>
    <xdr:to>
      <xdr:col>6</xdr:col>
      <xdr:colOff>228600</xdr:colOff>
      <xdr:row>664</xdr:row>
      <xdr:rowOff>152400</xdr:rowOff>
    </xdr:to>
    <xdr:pic>
      <xdr:nvPicPr>
        <xdr:cNvPr id="407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2603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667</xdr:row>
      <xdr:rowOff>0</xdr:rowOff>
    </xdr:from>
    <xdr:to>
      <xdr:col>3</xdr:col>
      <xdr:colOff>228600</xdr:colOff>
      <xdr:row>667</xdr:row>
      <xdr:rowOff>152400</xdr:rowOff>
    </xdr:to>
    <xdr:pic>
      <xdr:nvPicPr>
        <xdr:cNvPr id="408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3060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667</xdr:row>
      <xdr:rowOff>0</xdr:rowOff>
    </xdr:from>
    <xdr:to>
      <xdr:col>6</xdr:col>
      <xdr:colOff>228600</xdr:colOff>
      <xdr:row>667</xdr:row>
      <xdr:rowOff>152400</xdr:rowOff>
    </xdr:to>
    <xdr:pic>
      <xdr:nvPicPr>
        <xdr:cNvPr id="409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3060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670</xdr:row>
      <xdr:rowOff>0</xdr:rowOff>
    </xdr:from>
    <xdr:to>
      <xdr:col>3</xdr:col>
      <xdr:colOff>228600</xdr:colOff>
      <xdr:row>670</xdr:row>
      <xdr:rowOff>152400</xdr:rowOff>
    </xdr:to>
    <xdr:pic>
      <xdr:nvPicPr>
        <xdr:cNvPr id="410" name="Picture 4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03517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670</xdr:row>
      <xdr:rowOff>0</xdr:rowOff>
    </xdr:from>
    <xdr:to>
      <xdr:col>6</xdr:col>
      <xdr:colOff>228600</xdr:colOff>
      <xdr:row>670</xdr:row>
      <xdr:rowOff>152400</xdr:rowOff>
    </xdr:to>
    <xdr:pic>
      <xdr:nvPicPr>
        <xdr:cNvPr id="411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3517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673</xdr:row>
      <xdr:rowOff>0</xdr:rowOff>
    </xdr:from>
    <xdr:to>
      <xdr:col>3</xdr:col>
      <xdr:colOff>228600</xdr:colOff>
      <xdr:row>673</xdr:row>
      <xdr:rowOff>152400</xdr:rowOff>
    </xdr:to>
    <xdr:pic>
      <xdr:nvPicPr>
        <xdr:cNvPr id="412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3974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673</xdr:row>
      <xdr:rowOff>0</xdr:rowOff>
    </xdr:from>
    <xdr:to>
      <xdr:col>6</xdr:col>
      <xdr:colOff>228600</xdr:colOff>
      <xdr:row>673</xdr:row>
      <xdr:rowOff>152400</xdr:rowOff>
    </xdr:to>
    <xdr:pic>
      <xdr:nvPicPr>
        <xdr:cNvPr id="413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3974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676</xdr:row>
      <xdr:rowOff>0</xdr:rowOff>
    </xdr:from>
    <xdr:to>
      <xdr:col>3</xdr:col>
      <xdr:colOff>228600</xdr:colOff>
      <xdr:row>676</xdr:row>
      <xdr:rowOff>152400</xdr:rowOff>
    </xdr:to>
    <xdr:pic>
      <xdr:nvPicPr>
        <xdr:cNvPr id="414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4432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676</xdr:row>
      <xdr:rowOff>0</xdr:rowOff>
    </xdr:from>
    <xdr:to>
      <xdr:col>6</xdr:col>
      <xdr:colOff>228600</xdr:colOff>
      <xdr:row>676</xdr:row>
      <xdr:rowOff>152400</xdr:rowOff>
    </xdr:to>
    <xdr:pic>
      <xdr:nvPicPr>
        <xdr:cNvPr id="415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4432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679</xdr:row>
      <xdr:rowOff>0</xdr:rowOff>
    </xdr:from>
    <xdr:to>
      <xdr:col>3</xdr:col>
      <xdr:colOff>228600</xdr:colOff>
      <xdr:row>679</xdr:row>
      <xdr:rowOff>152400</xdr:rowOff>
    </xdr:to>
    <xdr:pic>
      <xdr:nvPicPr>
        <xdr:cNvPr id="416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4889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679</xdr:row>
      <xdr:rowOff>0</xdr:rowOff>
    </xdr:from>
    <xdr:to>
      <xdr:col>6</xdr:col>
      <xdr:colOff>228600</xdr:colOff>
      <xdr:row>679</xdr:row>
      <xdr:rowOff>152400</xdr:rowOff>
    </xdr:to>
    <xdr:pic>
      <xdr:nvPicPr>
        <xdr:cNvPr id="417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4889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682</xdr:row>
      <xdr:rowOff>0</xdr:rowOff>
    </xdr:from>
    <xdr:to>
      <xdr:col>3</xdr:col>
      <xdr:colOff>228600</xdr:colOff>
      <xdr:row>682</xdr:row>
      <xdr:rowOff>152400</xdr:rowOff>
    </xdr:to>
    <xdr:pic>
      <xdr:nvPicPr>
        <xdr:cNvPr id="418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5346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682</xdr:row>
      <xdr:rowOff>0</xdr:rowOff>
    </xdr:from>
    <xdr:to>
      <xdr:col>6</xdr:col>
      <xdr:colOff>228600</xdr:colOff>
      <xdr:row>682</xdr:row>
      <xdr:rowOff>152400</xdr:rowOff>
    </xdr:to>
    <xdr:pic>
      <xdr:nvPicPr>
        <xdr:cNvPr id="419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5346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685</xdr:row>
      <xdr:rowOff>0</xdr:rowOff>
    </xdr:from>
    <xdr:to>
      <xdr:col>3</xdr:col>
      <xdr:colOff>228600</xdr:colOff>
      <xdr:row>685</xdr:row>
      <xdr:rowOff>152400</xdr:rowOff>
    </xdr:to>
    <xdr:pic>
      <xdr:nvPicPr>
        <xdr:cNvPr id="420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5803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685</xdr:row>
      <xdr:rowOff>0</xdr:rowOff>
    </xdr:from>
    <xdr:to>
      <xdr:col>6</xdr:col>
      <xdr:colOff>228600</xdr:colOff>
      <xdr:row>685</xdr:row>
      <xdr:rowOff>152400</xdr:rowOff>
    </xdr:to>
    <xdr:pic>
      <xdr:nvPicPr>
        <xdr:cNvPr id="421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5803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688</xdr:row>
      <xdr:rowOff>0</xdr:rowOff>
    </xdr:from>
    <xdr:to>
      <xdr:col>3</xdr:col>
      <xdr:colOff>228600</xdr:colOff>
      <xdr:row>688</xdr:row>
      <xdr:rowOff>152400</xdr:rowOff>
    </xdr:to>
    <xdr:pic>
      <xdr:nvPicPr>
        <xdr:cNvPr id="422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6260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688</xdr:row>
      <xdr:rowOff>0</xdr:rowOff>
    </xdr:from>
    <xdr:to>
      <xdr:col>6</xdr:col>
      <xdr:colOff>228600</xdr:colOff>
      <xdr:row>688</xdr:row>
      <xdr:rowOff>152400</xdr:rowOff>
    </xdr:to>
    <xdr:pic>
      <xdr:nvPicPr>
        <xdr:cNvPr id="423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6260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691</xdr:row>
      <xdr:rowOff>0</xdr:rowOff>
    </xdr:from>
    <xdr:to>
      <xdr:col>3</xdr:col>
      <xdr:colOff>228600</xdr:colOff>
      <xdr:row>691</xdr:row>
      <xdr:rowOff>152400</xdr:rowOff>
    </xdr:to>
    <xdr:pic>
      <xdr:nvPicPr>
        <xdr:cNvPr id="424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6718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691</xdr:row>
      <xdr:rowOff>0</xdr:rowOff>
    </xdr:from>
    <xdr:to>
      <xdr:col>6</xdr:col>
      <xdr:colOff>228600</xdr:colOff>
      <xdr:row>691</xdr:row>
      <xdr:rowOff>152400</xdr:rowOff>
    </xdr:to>
    <xdr:pic>
      <xdr:nvPicPr>
        <xdr:cNvPr id="425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6718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694</xdr:row>
      <xdr:rowOff>0</xdr:rowOff>
    </xdr:from>
    <xdr:to>
      <xdr:col>3</xdr:col>
      <xdr:colOff>228600</xdr:colOff>
      <xdr:row>694</xdr:row>
      <xdr:rowOff>152400</xdr:rowOff>
    </xdr:to>
    <xdr:pic>
      <xdr:nvPicPr>
        <xdr:cNvPr id="426" name="Picture 4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07175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694</xdr:row>
      <xdr:rowOff>0</xdr:rowOff>
    </xdr:from>
    <xdr:to>
      <xdr:col>6</xdr:col>
      <xdr:colOff>228600</xdr:colOff>
      <xdr:row>694</xdr:row>
      <xdr:rowOff>152400</xdr:rowOff>
    </xdr:to>
    <xdr:pic>
      <xdr:nvPicPr>
        <xdr:cNvPr id="427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7175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697</xdr:row>
      <xdr:rowOff>0</xdr:rowOff>
    </xdr:from>
    <xdr:to>
      <xdr:col>3</xdr:col>
      <xdr:colOff>228600</xdr:colOff>
      <xdr:row>697</xdr:row>
      <xdr:rowOff>152400</xdr:rowOff>
    </xdr:to>
    <xdr:pic>
      <xdr:nvPicPr>
        <xdr:cNvPr id="428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7632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697</xdr:row>
      <xdr:rowOff>0</xdr:rowOff>
    </xdr:from>
    <xdr:to>
      <xdr:col>6</xdr:col>
      <xdr:colOff>228600</xdr:colOff>
      <xdr:row>697</xdr:row>
      <xdr:rowOff>152400</xdr:rowOff>
    </xdr:to>
    <xdr:pic>
      <xdr:nvPicPr>
        <xdr:cNvPr id="429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7632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700</xdr:row>
      <xdr:rowOff>0</xdr:rowOff>
    </xdr:from>
    <xdr:to>
      <xdr:col>3</xdr:col>
      <xdr:colOff>228600</xdr:colOff>
      <xdr:row>700</xdr:row>
      <xdr:rowOff>152400</xdr:rowOff>
    </xdr:to>
    <xdr:pic>
      <xdr:nvPicPr>
        <xdr:cNvPr id="430" name="Picture 4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08089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700</xdr:row>
      <xdr:rowOff>0</xdr:rowOff>
    </xdr:from>
    <xdr:to>
      <xdr:col>6</xdr:col>
      <xdr:colOff>228600</xdr:colOff>
      <xdr:row>700</xdr:row>
      <xdr:rowOff>152400</xdr:rowOff>
    </xdr:to>
    <xdr:pic>
      <xdr:nvPicPr>
        <xdr:cNvPr id="431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8089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703</xdr:row>
      <xdr:rowOff>0</xdr:rowOff>
    </xdr:from>
    <xdr:to>
      <xdr:col>3</xdr:col>
      <xdr:colOff>228600</xdr:colOff>
      <xdr:row>703</xdr:row>
      <xdr:rowOff>152400</xdr:rowOff>
    </xdr:to>
    <xdr:pic>
      <xdr:nvPicPr>
        <xdr:cNvPr id="432" name="Picture 4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08546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703</xdr:row>
      <xdr:rowOff>0</xdr:rowOff>
    </xdr:from>
    <xdr:to>
      <xdr:col>6</xdr:col>
      <xdr:colOff>228600</xdr:colOff>
      <xdr:row>703</xdr:row>
      <xdr:rowOff>152400</xdr:rowOff>
    </xdr:to>
    <xdr:pic>
      <xdr:nvPicPr>
        <xdr:cNvPr id="433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8546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706</xdr:row>
      <xdr:rowOff>0</xdr:rowOff>
    </xdr:from>
    <xdr:to>
      <xdr:col>3</xdr:col>
      <xdr:colOff>228600</xdr:colOff>
      <xdr:row>706</xdr:row>
      <xdr:rowOff>152400</xdr:rowOff>
    </xdr:to>
    <xdr:pic>
      <xdr:nvPicPr>
        <xdr:cNvPr id="434" name="Picture 4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09004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706</xdr:row>
      <xdr:rowOff>0</xdr:rowOff>
    </xdr:from>
    <xdr:to>
      <xdr:col>6</xdr:col>
      <xdr:colOff>228600</xdr:colOff>
      <xdr:row>706</xdr:row>
      <xdr:rowOff>152400</xdr:rowOff>
    </xdr:to>
    <xdr:pic>
      <xdr:nvPicPr>
        <xdr:cNvPr id="435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9004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709</xdr:row>
      <xdr:rowOff>0</xdr:rowOff>
    </xdr:from>
    <xdr:to>
      <xdr:col>3</xdr:col>
      <xdr:colOff>228600</xdr:colOff>
      <xdr:row>709</xdr:row>
      <xdr:rowOff>152400</xdr:rowOff>
    </xdr:to>
    <xdr:pic>
      <xdr:nvPicPr>
        <xdr:cNvPr id="436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9461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709</xdr:row>
      <xdr:rowOff>0</xdr:rowOff>
    </xdr:from>
    <xdr:to>
      <xdr:col>6</xdr:col>
      <xdr:colOff>228600</xdr:colOff>
      <xdr:row>709</xdr:row>
      <xdr:rowOff>152400</xdr:rowOff>
    </xdr:to>
    <xdr:pic>
      <xdr:nvPicPr>
        <xdr:cNvPr id="437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9461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712</xdr:row>
      <xdr:rowOff>0</xdr:rowOff>
    </xdr:from>
    <xdr:to>
      <xdr:col>3</xdr:col>
      <xdr:colOff>228600</xdr:colOff>
      <xdr:row>712</xdr:row>
      <xdr:rowOff>152400</xdr:rowOff>
    </xdr:to>
    <xdr:pic>
      <xdr:nvPicPr>
        <xdr:cNvPr id="438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9918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712</xdr:row>
      <xdr:rowOff>0</xdr:rowOff>
    </xdr:from>
    <xdr:to>
      <xdr:col>6</xdr:col>
      <xdr:colOff>228600</xdr:colOff>
      <xdr:row>712</xdr:row>
      <xdr:rowOff>152400</xdr:rowOff>
    </xdr:to>
    <xdr:pic>
      <xdr:nvPicPr>
        <xdr:cNvPr id="439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9918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715</xdr:row>
      <xdr:rowOff>0</xdr:rowOff>
    </xdr:from>
    <xdr:to>
      <xdr:col>3</xdr:col>
      <xdr:colOff>228600</xdr:colOff>
      <xdr:row>715</xdr:row>
      <xdr:rowOff>152400</xdr:rowOff>
    </xdr:to>
    <xdr:pic>
      <xdr:nvPicPr>
        <xdr:cNvPr id="440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0375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715</xdr:row>
      <xdr:rowOff>0</xdr:rowOff>
    </xdr:from>
    <xdr:to>
      <xdr:col>6</xdr:col>
      <xdr:colOff>228600</xdr:colOff>
      <xdr:row>715</xdr:row>
      <xdr:rowOff>152400</xdr:rowOff>
    </xdr:to>
    <xdr:pic>
      <xdr:nvPicPr>
        <xdr:cNvPr id="441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0375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718</xdr:row>
      <xdr:rowOff>0</xdr:rowOff>
    </xdr:from>
    <xdr:to>
      <xdr:col>3</xdr:col>
      <xdr:colOff>228600</xdr:colOff>
      <xdr:row>718</xdr:row>
      <xdr:rowOff>152400</xdr:rowOff>
    </xdr:to>
    <xdr:pic>
      <xdr:nvPicPr>
        <xdr:cNvPr id="442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0832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718</xdr:row>
      <xdr:rowOff>0</xdr:rowOff>
    </xdr:from>
    <xdr:to>
      <xdr:col>6</xdr:col>
      <xdr:colOff>228600</xdr:colOff>
      <xdr:row>718</xdr:row>
      <xdr:rowOff>152400</xdr:rowOff>
    </xdr:to>
    <xdr:pic>
      <xdr:nvPicPr>
        <xdr:cNvPr id="443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0832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721</xdr:row>
      <xdr:rowOff>0</xdr:rowOff>
    </xdr:from>
    <xdr:to>
      <xdr:col>3</xdr:col>
      <xdr:colOff>228600</xdr:colOff>
      <xdr:row>721</xdr:row>
      <xdr:rowOff>152400</xdr:rowOff>
    </xdr:to>
    <xdr:pic>
      <xdr:nvPicPr>
        <xdr:cNvPr id="444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1290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721</xdr:row>
      <xdr:rowOff>0</xdr:rowOff>
    </xdr:from>
    <xdr:to>
      <xdr:col>6</xdr:col>
      <xdr:colOff>228600</xdr:colOff>
      <xdr:row>721</xdr:row>
      <xdr:rowOff>152400</xdr:rowOff>
    </xdr:to>
    <xdr:pic>
      <xdr:nvPicPr>
        <xdr:cNvPr id="445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1290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724</xdr:row>
      <xdr:rowOff>0</xdr:rowOff>
    </xdr:from>
    <xdr:to>
      <xdr:col>3</xdr:col>
      <xdr:colOff>228600</xdr:colOff>
      <xdr:row>724</xdr:row>
      <xdr:rowOff>152400</xdr:rowOff>
    </xdr:to>
    <xdr:pic>
      <xdr:nvPicPr>
        <xdr:cNvPr id="446" name="Picture 4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11747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724</xdr:row>
      <xdr:rowOff>0</xdr:rowOff>
    </xdr:from>
    <xdr:to>
      <xdr:col>6</xdr:col>
      <xdr:colOff>228600</xdr:colOff>
      <xdr:row>724</xdr:row>
      <xdr:rowOff>152400</xdr:rowOff>
    </xdr:to>
    <xdr:pic>
      <xdr:nvPicPr>
        <xdr:cNvPr id="447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1747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727</xdr:row>
      <xdr:rowOff>0</xdr:rowOff>
    </xdr:from>
    <xdr:to>
      <xdr:col>3</xdr:col>
      <xdr:colOff>228600</xdr:colOff>
      <xdr:row>727</xdr:row>
      <xdr:rowOff>152400</xdr:rowOff>
    </xdr:to>
    <xdr:pic>
      <xdr:nvPicPr>
        <xdr:cNvPr id="448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2204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727</xdr:row>
      <xdr:rowOff>0</xdr:rowOff>
    </xdr:from>
    <xdr:to>
      <xdr:col>6</xdr:col>
      <xdr:colOff>228600</xdr:colOff>
      <xdr:row>727</xdr:row>
      <xdr:rowOff>152400</xdr:rowOff>
    </xdr:to>
    <xdr:pic>
      <xdr:nvPicPr>
        <xdr:cNvPr id="449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2204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730</xdr:row>
      <xdr:rowOff>0</xdr:rowOff>
    </xdr:from>
    <xdr:to>
      <xdr:col>3</xdr:col>
      <xdr:colOff>228600</xdr:colOff>
      <xdr:row>730</xdr:row>
      <xdr:rowOff>152400</xdr:rowOff>
    </xdr:to>
    <xdr:pic>
      <xdr:nvPicPr>
        <xdr:cNvPr id="450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2661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730</xdr:row>
      <xdr:rowOff>0</xdr:rowOff>
    </xdr:from>
    <xdr:to>
      <xdr:col>6</xdr:col>
      <xdr:colOff>228600</xdr:colOff>
      <xdr:row>730</xdr:row>
      <xdr:rowOff>152400</xdr:rowOff>
    </xdr:to>
    <xdr:pic>
      <xdr:nvPicPr>
        <xdr:cNvPr id="451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2661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733</xdr:row>
      <xdr:rowOff>0</xdr:rowOff>
    </xdr:from>
    <xdr:to>
      <xdr:col>3</xdr:col>
      <xdr:colOff>228600</xdr:colOff>
      <xdr:row>733</xdr:row>
      <xdr:rowOff>152400</xdr:rowOff>
    </xdr:to>
    <xdr:pic>
      <xdr:nvPicPr>
        <xdr:cNvPr id="452" name="Picture 4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13118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733</xdr:row>
      <xdr:rowOff>0</xdr:rowOff>
    </xdr:from>
    <xdr:to>
      <xdr:col>6</xdr:col>
      <xdr:colOff>228600</xdr:colOff>
      <xdr:row>733</xdr:row>
      <xdr:rowOff>152400</xdr:rowOff>
    </xdr:to>
    <xdr:pic>
      <xdr:nvPicPr>
        <xdr:cNvPr id="453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3118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736</xdr:row>
      <xdr:rowOff>0</xdr:rowOff>
    </xdr:from>
    <xdr:to>
      <xdr:col>3</xdr:col>
      <xdr:colOff>228600</xdr:colOff>
      <xdr:row>736</xdr:row>
      <xdr:rowOff>152400</xdr:rowOff>
    </xdr:to>
    <xdr:pic>
      <xdr:nvPicPr>
        <xdr:cNvPr id="454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3576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736</xdr:row>
      <xdr:rowOff>0</xdr:rowOff>
    </xdr:from>
    <xdr:to>
      <xdr:col>6</xdr:col>
      <xdr:colOff>228600</xdr:colOff>
      <xdr:row>736</xdr:row>
      <xdr:rowOff>152400</xdr:rowOff>
    </xdr:to>
    <xdr:pic>
      <xdr:nvPicPr>
        <xdr:cNvPr id="455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3576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739</xdr:row>
      <xdr:rowOff>0</xdr:rowOff>
    </xdr:from>
    <xdr:to>
      <xdr:col>3</xdr:col>
      <xdr:colOff>228600</xdr:colOff>
      <xdr:row>739</xdr:row>
      <xdr:rowOff>152400</xdr:rowOff>
    </xdr:to>
    <xdr:pic>
      <xdr:nvPicPr>
        <xdr:cNvPr id="456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4033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739</xdr:row>
      <xdr:rowOff>0</xdr:rowOff>
    </xdr:from>
    <xdr:to>
      <xdr:col>6</xdr:col>
      <xdr:colOff>228600</xdr:colOff>
      <xdr:row>739</xdr:row>
      <xdr:rowOff>152400</xdr:rowOff>
    </xdr:to>
    <xdr:pic>
      <xdr:nvPicPr>
        <xdr:cNvPr id="457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4033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742</xdr:row>
      <xdr:rowOff>0</xdr:rowOff>
    </xdr:from>
    <xdr:to>
      <xdr:col>3</xdr:col>
      <xdr:colOff>228600</xdr:colOff>
      <xdr:row>742</xdr:row>
      <xdr:rowOff>152400</xdr:rowOff>
    </xdr:to>
    <xdr:pic>
      <xdr:nvPicPr>
        <xdr:cNvPr id="458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4490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742</xdr:row>
      <xdr:rowOff>0</xdr:rowOff>
    </xdr:from>
    <xdr:to>
      <xdr:col>6</xdr:col>
      <xdr:colOff>228600</xdr:colOff>
      <xdr:row>742</xdr:row>
      <xdr:rowOff>152400</xdr:rowOff>
    </xdr:to>
    <xdr:pic>
      <xdr:nvPicPr>
        <xdr:cNvPr id="459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4490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745</xdr:row>
      <xdr:rowOff>0</xdr:rowOff>
    </xdr:from>
    <xdr:to>
      <xdr:col>3</xdr:col>
      <xdr:colOff>228600</xdr:colOff>
      <xdr:row>745</xdr:row>
      <xdr:rowOff>152400</xdr:rowOff>
    </xdr:to>
    <xdr:pic>
      <xdr:nvPicPr>
        <xdr:cNvPr id="460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4947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745</xdr:row>
      <xdr:rowOff>0</xdr:rowOff>
    </xdr:from>
    <xdr:to>
      <xdr:col>6</xdr:col>
      <xdr:colOff>228600</xdr:colOff>
      <xdr:row>745</xdr:row>
      <xdr:rowOff>152400</xdr:rowOff>
    </xdr:to>
    <xdr:pic>
      <xdr:nvPicPr>
        <xdr:cNvPr id="461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4947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748</xdr:row>
      <xdr:rowOff>0</xdr:rowOff>
    </xdr:from>
    <xdr:to>
      <xdr:col>3</xdr:col>
      <xdr:colOff>228600</xdr:colOff>
      <xdr:row>748</xdr:row>
      <xdr:rowOff>152400</xdr:rowOff>
    </xdr:to>
    <xdr:pic>
      <xdr:nvPicPr>
        <xdr:cNvPr id="462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5404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748</xdr:row>
      <xdr:rowOff>0</xdr:rowOff>
    </xdr:from>
    <xdr:to>
      <xdr:col>6</xdr:col>
      <xdr:colOff>228600</xdr:colOff>
      <xdr:row>748</xdr:row>
      <xdr:rowOff>152400</xdr:rowOff>
    </xdr:to>
    <xdr:pic>
      <xdr:nvPicPr>
        <xdr:cNvPr id="463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5404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751</xdr:row>
      <xdr:rowOff>0</xdr:rowOff>
    </xdr:from>
    <xdr:to>
      <xdr:col>3</xdr:col>
      <xdr:colOff>228600</xdr:colOff>
      <xdr:row>751</xdr:row>
      <xdr:rowOff>152400</xdr:rowOff>
    </xdr:to>
    <xdr:pic>
      <xdr:nvPicPr>
        <xdr:cNvPr id="464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5862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751</xdr:row>
      <xdr:rowOff>0</xdr:rowOff>
    </xdr:from>
    <xdr:to>
      <xdr:col>6</xdr:col>
      <xdr:colOff>228600</xdr:colOff>
      <xdr:row>751</xdr:row>
      <xdr:rowOff>152400</xdr:rowOff>
    </xdr:to>
    <xdr:pic>
      <xdr:nvPicPr>
        <xdr:cNvPr id="465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5862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754</xdr:row>
      <xdr:rowOff>0</xdr:rowOff>
    </xdr:from>
    <xdr:to>
      <xdr:col>3</xdr:col>
      <xdr:colOff>228600</xdr:colOff>
      <xdr:row>754</xdr:row>
      <xdr:rowOff>152400</xdr:rowOff>
    </xdr:to>
    <xdr:pic>
      <xdr:nvPicPr>
        <xdr:cNvPr id="466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6319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754</xdr:row>
      <xdr:rowOff>0</xdr:rowOff>
    </xdr:from>
    <xdr:to>
      <xdr:col>6</xdr:col>
      <xdr:colOff>228600</xdr:colOff>
      <xdr:row>754</xdr:row>
      <xdr:rowOff>152400</xdr:rowOff>
    </xdr:to>
    <xdr:pic>
      <xdr:nvPicPr>
        <xdr:cNvPr id="467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6319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757</xdr:row>
      <xdr:rowOff>0</xdr:rowOff>
    </xdr:from>
    <xdr:to>
      <xdr:col>3</xdr:col>
      <xdr:colOff>228600</xdr:colOff>
      <xdr:row>757</xdr:row>
      <xdr:rowOff>152400</xdr:rowOff>
    </xdr:to>
    <xdr:pic>
      <xdr:nvPicPr>
        <xdr:cNvPr id="468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6776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757</xdr:row>
      <xdr:rowOff>0</xdr:rowOff>
    </xdr:from>
    <xdr:to>
      <xdr:col>6</xdr:col>
      <xdr:colOff>228600</xdr:colOff>
      <xdr:row>757</xdr:row>
      <xdr:rowOff>152400</xdr:rowOff>
    </xdr:to>
    <xdr:pic>
      <xdr:nvPicPr>
        <xdr:cNvPr id="469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6776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760</xdr:row>
      <xdr:rowOff>0</xdr:rowOff>
    </xdr:from>
    <xdr:to>
      <xdr:col>3</xdr:col>
      <xdr:colOff>228600</xdr:colOff>
      <xdr:row>760</xdr:row>
      <xdr:rowOff>152400</xdr:rowOff>
    </xdr:to>
    <xdr:pic>
      <xdr:nvPicPr>
        <xdr:cNvPr id="470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7233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760</xdr:row>
      <xdr:rowOff>0</xdr:rowOff>
    </xdr:from>
    <xdr:to>
      <xdr:col>6</xdr:col>
      <xdr:colOff>228600</xdr:colOff>
      <xdr:row>760</xdr:row>
      <xdr:rowOff>152400</xdr:rowOff>
    </xdr:to>
    <xdr:pic>
      <xdr:nvPicPr>
        <xdr:cNvPr id="471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7233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763</xdr:row>
      <xdr:rowOff>0</xdr:rowOff>
    </xdr:from>
    <xdr:to>
      <xdr:col>3</xdr:col>
      <xdr:colOff>228600</xdr:colOff>
      <xdr:row>763</xdr:row>
      <xdr:rowOff>152400</xdr:rowOff>
    </xdr:to>
    <xdr:pic>
      <xdr:nvPicPr>
        <xdr:cNvPr id="472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7690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763</xdr:row>
      <xdr:rowOff>0</xdr:rowOff>
    </xdr:from>
    <xdr:to>
      <xdr:col>6</xdr:col>
      <xdr:colOff>228600</xdr:colOff>
      <xdr:row>763</xdr:row>
      <xdr:rowOff>152400</xdr:rowOff>
    </xdr:to>
    <xdr:pic>
      <xdr:nvPicPr>
        <xdr:cNvPr id="473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7690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766</xdr:row>
      <xdr:rowOff>0</xdr:rowOff>
    </xdr:from>
    <xdr:to>
      <xdr:col>3</xdr:col>
      <xdr:colOff>228600</xdr:colOff>
      <xdr:row>766</xdr:row>
      <xdr:rowOff>152400</xdr:rowOff>
    </xdr:to>
    <xdr:pic>
      <xdr:nvPicPr>
        <xdr:cNvPr id="474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8148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766</xdr:row>
      <xdr:rowOff>0</xdr:rowOff>
    </xdr:from>
    <xdr:to>
      <xdr:col>6</xdr:col>
      <xdr:colOff>228600</xdr:colOff>
      <xdr:row>766</xdr:row>
      <xdr:rowOff>152400</xdr:rowOff>
    </xdr:to>
    <xdr:pic>
      <xdr:nvPicPr>
        <xdr:cNvPr id="475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8148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769</xdr:row>
      <xdr:rowOff>0</xdr:rowOff>
    </xdr:from>
    <xdr:to>
      <xdr:col>3</xdr:col>
      <xdr:colOff>228600</xdr:colOff>
      <xdr:row>769</xdr:row>
      <xdr:rowOff>152400</xdr:rowOff>
    </xdr:to>
    <xdr:pic>
      <xdr:nvPicPr>
        <xdr:cNvPr id="476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8605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769</xdr:row>
      <xdr:rowOff>0</xdr:rowOff>
    </xdr:from>
    <xdr:to>
      <xdr:col>6</xdr:col>
      <xdr:colOff>228600</xdr:colOff>
      <xdr:row>769</xdr:row>
      <xdr:rowOff>152400</xdr:rowOff>
    </xdr:to>
    <xdr:pic>
      <xdr:nvPicPr>
        <xdr:cNvPr id="477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8605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772</xdr:row>
      <xdr:rowOff>0</xdr:rowOff>
    </xdr:from>
    <xdr:to>
      <xdr:col>3</xdr:col>
      <xdr:colOff>228600</xdr:colOff>
      <xdr:row>772</xdr:row>
      <xdr:rowOff>152400</xdr:rowOff>
    </xdr:to>
    <xdr:pic>
      <xdr:nvPicPr>
        <xdr:cNvPr id="478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9062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772</xdr:row>
      <xdr:rowOff>0</xdr:rowOff>
    </xdr:from>
    <xdr:to>
      <xdr:col>6</xdr:col>
      <xdr:colOff>228600</xdr:colOff>
      <xdr:row>772</xdr:row>
      <xdr:rowOff>152400</xdr:rowOff>
    </xdr:to>
    <xdr:pic>
      <xdr:nvPicPr>
        <xdr:cNvPr id="479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9062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775</xdr:row>
      <xdr:rowOff>0</xdr:rowOff>
    </xdr:from>
    <xdr:to>
      <xdr:col>3</xdr:col>
      <xdr:colOff>228600</xdr:colOff>
      <xdr:row>775</xdr:row>
      <xdr:rowOff>152400</xdr:rowOff>
    </xdr:to>
    <xdr:pic>
      <xdr:nvPicPr>
        <xdr:cNvPr id="480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9519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775</xdr:row>
      <xdr:rowOff>0</xdr:rowOff>
    </xdr:from>
    <xdr:to>
      <xdr:col>6</xdr:col>
      <xdr:colOff>228600</xdr:colOff>
      <xdr:row>775</xdr:row>
      <xdr:rowOff>152400</xdr:rowOff>
    </xdr:to>
    <xdr:pic>
      <xdr:nvPicPr>
        <xdr:cNvPr id="481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9519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778</xdr:row>
      <xdr:rowOff>0</xdr:rowOff>
    </xdr:from>
    <xdr:to>
      <xdr:col>3</xdr:col>
      <xdr:colOff>228600</xdr:colOff>
      <xdr:row>778</xdr:row>
      <xdr:rowOff>152400</xdr:rowOff>
    </xdr:to>
    <xdr:pic>
      <xdr:nvPicPr>
        <xdr:cNvPr id="482" name="Picture 4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19976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778</xdr:row>
      <xdr:rowOff>0</xdr:rowOff>
    </xdr:from>
    <xdr:to>
      <xdr:col>6</xdr:col>
      <xdr:colOff>228600</xdr:colOff>
      <xdr:row>778</xdr:row>
      <xdr:rowOff>152400</xdr:rowOff>
    </xdr:to>
    <xdr:pic>
      <xdr:nvPicPr>
        <xdr:cNvPr id="483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9976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781</xdr:row>
      <xdr:rowOff>0</xdr:rowOff>
    </xdr:from>
    <xdr:to>
      <xdr:col>3</xdr:col>
      <xdr:colOff>228600</xdr:colOff>
      <xdr:row>781</xdr:row>
      <xdr:rowOff>152400</xdr:rowOff>
    </xdr:to>
    <xdr:pic>
      <xdr:nvPicPr>
        <xdr:cNvPr id="484" name="Picture 4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20434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781</xdr:row>
      <xdr:rowOff>0</xdr:rowOff>
    </xdr:from>
    <xdr:to>
      <xdr:col>6</xdr:col>
      <xdr:colOff>228600</xdr:colOff>
      <xdr:row>781</xdr:row>
      <xdr:rowOff>152400</xdr:rowOff>
    </xdr:to>
    <xdr:pic>
      <xdr:nvPicPr>
        <xdr:cNvPr id="485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0434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784</xdr:row>
      <xdr:rowOff>0</xdr:rowOff>
    </xdr:from>
    <xdr:to>
      <xdr:col>3</xdr:col>
      <xdr:colOff>228600</xdr:colOff>
      <xdr:row>784</xdr:row>
      <xdr:rowOff>152400</xdr:rowOff>
    </xdr:to>
    <xdr:pic>
      <xdr:nvPicPr>
        <xdr:cNvPr id="486" name="Picture 4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20891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784</xdr:row>
      <xdr:rowOff>0</xdr:rowOff>
    </xdr:from>
    <xdr:to>
      <xdr:col>6</xdr:col>
      <xdr:colOff>228600</xdr:colOff>
      <xdr:row>784</xdr:row>
      <xdr:rowOff>152400</xdr:rowOff>
    </xdr:to>
    <xdr:pic>
      <xdr:nvPicPr>
        <xdr:cNvPr id="487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0891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787</xdr:row>
      <xdr:rowOff>0</xdr:rowOff>
    </xdr:from>
    <xdr:to>
      <xdr:col>3</xdr:col>
      <xdr:colOff>228600</xdr:colOff>
      <xdr:row>787</xdr:row>
      <xdr:rowOff>152400</xdr:rowOff>
    </xdr:to>
    <xdr:pic>
      <xdr:nvPicPr>
        <xdr:cNvPr id="488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1348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787</xdr:row>
      <xdr:rowOff>0</xdr:rowOff>
    </xdr:from>
    <xdr:to>
      <xdr:col>6</xdr:col>
      <xdr:colOff>228600</xdr:colOff>
      <xdr:row>787</xdr:row>
      <xdr:rowOff>152400</xdr:rowOff>
    </xdr:to>
    <xdr:pic>
      <xdr:nvPicPr>
        <xdr:cNvPr id="489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1348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790</xdr:row>
      <xdr:rowOff>0</xdr:rowOff>
    </xdr:from>
    <xdr:to>
      <xdr:col>3</xdr:col>
      <xdr:colOff>228600</xdr:colOff>
      <xdr:row>790</xdr:row>
      <xdr:rowOff>152400</xdr:rowOff>
    </xdr:to>
    <xdr:pic>
      <xdr:nvPicPr>
        <xdr:cNvPr id="490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1805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790</xdr:row>
      <xdr:rowOff>0</xdr:rowOff>
    </xdr:from>
    <xdr:to>
      <xdr:col>6</xdr:col>
      <xdr:colOff>228600</xdr:colOff>
      <xdr:row>790</xdr:row>
      <xdr:rowOff>152400</xdr:rowOff>
    </xdr:to>
    <xdr:pic>
      <xdr:nvPicPr>
        <xdr:cNvPr id="491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1805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793</xdr:row>
      <xdr:rowOff>0</xdr:rowOff>
    </xdr:from>
    <xdr:to>
      <xdr:col>3</xdr:col>
      <xdr:colOff>228600</xdr:colOff>
      <xdr:row>793</xdr:row>
      <xdr:rowOff>152400</xdr:rowOff>
    </xdr:to>
    <xdr:pic>
      <xdr:nvPicPr>
        <xdr:cNvPr id="492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2262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793</xdr:row>
      <xdr:rowOff>0</xdr:rowOff>
    </xdr:from>
    <xdr:to>
      <xdr:col>6</xdr:col>
      <xdr:colOff>228600</xdr:colOff>
      <xdr:row>793</xdr:row>
      <xdr:rowOff>152400</xdr:rowOff>
    </xdr:to>
    <xdr:pic>
      <xdr:nvPicPr>
        <xdr:cNvPr id="493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2262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796</xdr:row>
      <xdr:rowOff>0</xdr:rowOff>
    </xdr:from>
    <xdr:to>
      <xdr:col>3</xdr:col>
      <xdr:colOff>228600</xdr:colOff>
      <xdr:row>796</xdr:row>
      <xdr:rowOff>152400</xdr:rowOff>
    </xdr:to>
    <xdr:pic>
      <xdr:nvPicPr>
        <xdr:cNvPr id="494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2720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796</xdr:row>
      <xdr:rowOff>0</xdr:rowOff>
    </xdr:from>
    <xdr:to>
      <xdr:col>6</xdr:col>
      <xdr:colOff>228600</xdr:colOff>
      <xdr:row>796</xdr:row>
      <xdr:rowOff>152400</xdr:rowOff>
    </xdr:to>
    <xdr:pic>
      <xdr:nvPicPr>
        <xdr:cNvPr id="495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2720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799</xdr:row>
      <xdr:rowOff>0</xdr:rowOff>
    </xdr:from>
    <xdr:to>
      <xdr:col>3</xdr:col>
      <xdr:colOff>228600</xdr:colOff>
      <xdr:row>799</xdr:row>
      <xdr:rowOff>152400</xdr:rowOff>
    </xdr:to>
    <xdr:pic>
      <xdr:nvPicPr>
        <xdr:cNvPr id="496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3177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799</xdr:row>
      <xdr:rowOff>0</xdr:rowOff>
    </xdr:from>
    <xdr:to>
      <xdr:col>6</xdr:col>
      <xdr:colOff>228600</xdr:colOff>
      <xdr:row>799</xdr:row>
      <xdr:rowOff>152400</xdr:rowOff>
    </xdr:to>
    <xdr:pic>
      <xdr:nvPicPr>
        <xdr:cNvPr id="497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3177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802</xdr:row>
      <xdr:rowOff>0</xdr:rowOff>
    </xdr:from>
    <xdr:to>
      <xdr:col>3</xdr:col>
      <xdr:colOff>228600</xdr:colOff>
      <xdr:row>802</xdr:row>
      <xdr:rowOff>152400</xdr:rowOff>
    </xdr:to>
    <xdr:pic>
      <xdr:nvPicPr>
        <xdr:cNvPr id="498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3634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802</xdr:row>
      <xdr:rowOff>0</xdr:rowOff>
    </xdr:from>
    <xdr:to>
      <xdr:col>6</xdr:col>
      <xdr:colOff>228600</xdr:colOff>
      <xdr:row>802</xdr:row>
      <xdr:rowOff>152400</xdr:rowOff>
    </xdr:to>
    <xdr:pic>
      <xdr:nvPicPr>
        <xdr:cNvPr id="499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3634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805</xdr:row>
      <xdr:rowOff>0</xdr:rowOff>
    </xdr:from>
    <xdr:to>
      <xdr:col>3</xdr:col>
      <xdr:colOff>228600</xdr:colOff>
      <xdr:row>805</xdr:row>
      <xdr:rowOff>152400</xdr:rowOff>
    </xdr:to>
    <xdr:pic>
      <xdr:nvPicPr>
        <xdr:cNvPr id="500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4091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805</xdr:row>
      <xdr:rowOff>0</xdr:rowOff>
    </xdr:from>
    <xdr:to>
      <xdr:col>6</xdr:col>
      <xdr:colOff>228600</xdr:colOff>
      <xdr:row>805</xdr:row>
      <xdr:rowOff>152400</xdr:rowOff>
    </xdr:to>
    <xdr:pic>
      <xdr:nvPicPr>
        <xdr:cNvPr id="501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4091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808</xdr:row>
      <xdr:rowOff>0</xdr:rowOff>
    </xdr:from>
    <xdr:to>
      <xdr:col>3</xdr:col>
      <xdr:colOff>228600</xdr:colOff>
      <xdr:row>808</xdr:row>
      <xdr:rowOff>152400</xdr:rowOff>
    </xdr:to>
    <xdr:pic>
      <xdr:nvPicPr>
        <xdr:cNvPr id="502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4548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808</xdr:row>
      <xdr:rowOff>0</xdr:rowOff>
    </xdr:from>
    <xdr:to>
      <xdr:col>6</xdr:col>
      <xdr:colOff>228600</xdr:colOff>
      <xdr:row>808</xdr:row>
      <xdr:rowOff>152400</xdr:rowOff>
    </xdr:to>
    <xdr:pic>
      <xdr:nvPicPr>
        <xdr:cNvPr id="503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4548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811</xdr:row>
      <xdr:rowOff>0</xdr:rowOff>
    </xdr:from>
    <xdr:to>
      <xdr:col>3</xdr:col>
      <xdr:colOff>228600</xdr:colOff>
      <xdr:row>811</xdr:row>
      <xdr:rowOff>152400</xdr:rowOff>
    </xdr:to>
    <xdr:pic>
      <xdr:nvPicPr>
        <xdr:cNvPr id="504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5006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811</xdr:row>
      <xdr:rowOff>0</xdr:rowOff>
    </xdr:from>
    <xdr:to>
      <xdr:col>6</xdr:col>
      <xdr:colOff>228600</xdr:colOff>
      <xdr:row>811</xdr:row>
      <xdr:rowOff>152400</xdr:rowOff>
    </xdr:to>
    <xdr:pic>
      <xdr:nvPicPr>
        <xdr:cNvPr id="505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5006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814</xdr:row>
      <xdr:rowOff>0</xdr:rowOff>
    </xdr:from>
    <xdr:to>
      <xdr:col>3</xdr:col>
      <xdr:colOff>228600</xdr:colOff>
      <xdr:row>814</xdr:row>
      <xdr:rowOff>152400</xdr:rowOff>
    </xdr:to>
    <xdr:pic>
      <xdr:nvPicPr>
        <xdr:cNvPr id="506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5463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814</xdr:row>
      <xdr:rowOff>0</xdr:rowOff>
    </xdr:from>
    <xdr:to>
      <xdr:col>6</xdr:col>
      <xdr:colOff>228600</xdr:colOff>
      <xdr:row>814</xdr:row>
      <xdr:rowOff>152400</xdr:rowOff>
    </xdr:to>
    <xdr:pic>
      <xdr:nvPicPr>
        <xdr:cNvPr id="507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5463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817</xdr:row>
      <xdr:rowOff>0</xdr:rowOff>
    </xdr:from>
    <xdr:to>
      <xdr:col>3</xdr:col>
      <xdr:colOff>228600</xdr:colOff>
      <xdr:row>817</xdr:row>
      <xdr:rowOff>152400</xdr:rowOff>
    </xdr:to>
    <xdr:pic>
      <xdr:nvPicPr>
        <xdr:cNvPr id="508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5920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817</xdr:row>
      <xdr:rowOff>0</xdr:rowOff>
    </xdr:from>
    <xdr:to>
      <xdr:col>6</xdr:col>
      <xdr:colOff>228600</xdr:colOff>
      <xdr:row>817</xdr:row>
      <xdr:rowOff>152400</xdr:rowOff>
    </xdr:to>
    <xdr:pic>
      <xdr:nvPicPr>
        <xdr:cNvPr id="509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5920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820</xdr:row>
      <xdr:rowOff>0</xdr:rowOff>
    </xdr:from>
    <xdr:to>
      <xdr:col>3</xdr:col>
      <xdr:colOff>228600</xdr:colOff>
      <xdr:row>820</xdr:row>
      <xdr:rowOff>152400</xdr:rowOff>
    </xdr:to>
    <xdr:pic>
      <xdr:nvPicPr>
        <xdr:cNvPr id="510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6377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820</xdr:row>
      <xdr:rowOff>0</xdr:rowOff>
    </xdr:from>
    <xdr:to>
      <xdr:col>6</xdr:col>
      <xdr:colOff>228600</xdr:colOff>
      <xdr:row>820</xdr:row>
      <xdr:rowOff>152400</xdr:rowOff>
    </xdr:to>
    <xdr:pic>
      <xdr:nvPicPr>
        <xdr:cNvPr id="511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6377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823</xdr:row>
      <xdr:rowOff>0</xdr:rowOff>
    </xdr:from>
    <xdr:to>
      <xdr:col>3</xdr:col>
      <xdr:colOff>228600</xdr:colOff>
      <xdr:row>823</xdr:row>
      <xdr:rowOff>152400</xdr:rowOff>
    </xdr:to>
    <xdr:pic>
      <xdr:nvPicPr>
        <xdr:cNvPr id="512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6834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823</xdr:row>
      <xdr:rowOff>0</xdr:rowOff>
    </xdr:from>
    <xdr:to>
      <xdr:col>6</xdr:col>
      <xdr:colOff>228600</xdr:colOff>
      <xdr:row>823</xdr:row>
      <xdr:rowOff>152400</xdr:rowOff>
    </xdr:to>
    <xdr:pic>
      <xdr:nvPicPr>
        <xdr:cNvPr id="513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6834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826</xdr:row>
      <xdr:rowOff>0</xdr:rowOff>
    </xdr:from>
    <xdr:to>
      <xdr:col>3</xdr:col>
      <xdr:colOff>228600</xdr:colOff>
      <xdr:row>826</xdr:row>
      <xdr:rowOff>152400</xdr:rowOff>
    </xdr:to>
    <xdr:pic>
      <xdr:nvPicPr>
        <xdr:cNvPr id="514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7292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826</xdr:row>
      <xdr:rowOff>0</xdr:rowOff>
    </xdr:from>
    <xdr:to>
      <xdr:col>6</xdr:col>
      <xdr:colOff>228600</xdr:colOff>
      <xdr:row>826</xdr:row>
      <xdr:rowOff>152400</xdr:rowOff>
    </xdr:to>
    <xdr:pic>
      <xdr:nvPicPr>
        <xdr:cNvPr id="515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7292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829</xdr:row>
      <xdr:rowOff>0</xdr:rowOff>
    </xdr:from>
    <xdr:to>
      <xdr:col>3</xdr:col>
      <xdr:colOff>228600</xdr:colOff>
      <xdr:row>829</xdr:row>
      <xdr:rowOff>152400</xdr:rowOff>
    </xdr:to>
    <xdr:pic>
      <xdr:nvPicPr>
        <xdr:cNvPr id="516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7749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829</xdr:row>
      <xdr:rowOff>0</xdr:rowOff>
    </xdr:from>
    <xdr:to>
      <xdr:col>6</xdr:col>
      <xdr:colOff>228600</xdr:colOff>
      <xdr:row>829</xdr:row>
      <xdr:rowOff>152400</xdr:rowOff>
    </xdr:to>
    <xdr:pic>
      <xdr:nvPicPr>
        <xdr:cNvPr id="517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7749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832</xdr:row>
      <xdr:rowOff>0</xdr:rowOff>
    </xdr:from>
    <xdr:to>
      <xdr:col>3</xdr:col>
      <xdr:colOff>228600</xdr:colOff>
      <xdr:row>832</xdr:row>
      <xdr:rowOff>152400</xdr:rowOff>
    </xdr:to>
    <xdr:pic>
      <xdr:nvPicPr>
        <xdr:cNvPr id="518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8206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832</xdr:row>
      <xdr:rowOff>0</xdr:rowOff>
    </xdr:from>
    <xdr:to>
      <xdr:col>6</xdr:col>
      <xdr:colOff>228600</xdr:colOff>
      <xdr:row>832</xdr:row>
      <xdr:rowOff>152400</xdr:rowOff>
    </xdr:to>
    <xdr:pic>
      <xdr:nvPicPr>
        <xdr:cNvPr id="519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8206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835</xdr:row>
      <xdr:rowOff>0</xdr:rowOff>
    </xdr:from>
    <xdr:to>
      <xdr:col>3</xdr:col>
      <xdr:colOff>228600</xdr:colOff>
      <xdr:row>835</xdr:row>
      <xdr:rowOff>152400</xdr:rowOff>
    </xdr:to>
    <xdr:pic>
      <xdr:nvPicPr>
        <xdr:cNvPr id="520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8663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835</xdr:row>
      <xdr:rowOff>0</xdr:rowOff>
    </xdr:from>
    <xdr:to>
      <xdr:col>6</xdr:col>
      <xdr:colOff>228600</xdr:colOff>
      <xdr:row>835</xdr:row>
      <xdr:rowOff>152400</xdr:rowOff>
    </xdr:to>
    <xdr:pic>
      <xdr:nvPicPr>
        <xdr:cNvPr id="521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8663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838</xdr:row>
      <xdr:rowOff>0</xdr:rowOff>
    </xdr:from>
    <xdr:to>
      <xdr:col>3</xdr:col>
      <xdr:colOff>228600</xdr:colOff>
      <xdr:row>838</xdr:row>
      <xdr:rowOff>152400</xdr:rowOff>
    </xdr:to>
    <xdr:pic>
      <xdr:nvPicPr>
        <xdr:cNvPr id="522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9120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838</xdr:row>
      <xdr:rowOff>0</xdr:rowOff>
    </xdr:from>
    <xdr:to>
      <xdr:col>6</xdr:col>
      <xdr:colOff>228600</xdr:colOff>
      <xdr:row>838</xdr:row>
      <xdr:rowOff>152400</xdr:rowOff>
    </xdr:to>
    <xdr:pic>
      <xdr:nvPicPr>
        <xdr:cNvPr id="523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9120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841</xdr:row>
      <xdr:rowOff>0</xdr:rowOff>
    </xdr:from>
    <xdr:to>
      <xdr:col>3</xdr:col>
      <xdr:colOff>228600</xdr:colOff>
      <xdr:row>841</xdr:row>
      <xdr:rowOff>152400</xdr:rowOff>
    </xdr:to>
    <xdr:pic>
      <xdr:nvPicPr>
        <xdr:cNvPr id="524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9578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841</xdr:row>
      <xdr:rowOff>0</xdr:rowOff>
    </xdr:from>
    <xdr:to>
      <xdr:col>6</xdr:col>
      <xdr:colOff>228600</xdr:colOff>
      <xdr:row>841</xdr:row>
      <xdr:rowOff>152400</xdr:rowOff>
    </xdr:to>
    <xdr:pic>
      <xdr:nvPicPr>
        <xdr:cNvPr id="525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9578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844</xdr:row>
      <xdr:rowOff>0</xdr:rowOff>
    </xdr:from>
    <xdr:to>
      <xdr:col>3</xdr:col>
      <xdr:colOff>228600</xdr:colOff>
      <xdr:row>844</xdr:row>
      <xdr:rowOff>152400</xdr:rowOff>
    </xdr:to>
    <xdr:pic>
      <xdr:nvPicPr>
        <xdr:cNvPr id="526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0035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844</xdr:row>
      <xdr:rowOff>0</xdr:rowOff>
    </xdr:from>
    <xdr:to>
      <xdr:col>6</xdr:col>
      <xdr:colOff>228600</xdr:colOff>
      <xdr:row>844</xdr:row>
      <xdr:rowOff>152400</xdr:rowOff>
    </xdr:to>
    <xdr:pic>
      <xdr:nvPicPr>
        <xdr:cNvPr id="527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0035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847</xdr:row>
      <xdr:rowOff>0</xdr:rowOff>
    </xdr:from>
    <xdr:to>
      <xdr:col>3</xdr:col>
      <xdr:colOff>228600</xdr:colOff>
      <xdr:row>847</xdr:row>
      <xdr:rowOff>152400</xdr:rowOff>
    </xdr:to>
    <xdr:pic>
      <xdr:nvPicPr>
        <xdr:cNvPr id="528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0492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847</xdr:row>
      <xdr:rowOff>0</xdr:rowOff>
    </xdr:from>
    <xdr:to>
      <xdr:col>6</xdr:col>
      <xdr:colOff>228600</xdr:colOff>
      <xdr:row>847</xdr:row>
      <xdr:rowOff>152400</xdr:rowOff>
    </xdr:to>
    <xdr:pic>
      <xdr:nvPicPr>
        <xdr:cNvPr id="529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0492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850</xdr:row>
      <xdr:rowOff>0</xdr:rowOff>
    </xdr:from>
    <xdr:to>
      <xdr:col>3</xdr:col>
      <xdr:colOff>228600</xdr:colOff>
      <xdr:row>850</xdr:row>
      <xdr:rowOff>152400</xdr:rowOff>
    </xdr:to>
    <xdr:pic>
      <xdr:nvPicPr>
        <xdr:cNvPr id="530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0949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850</xdr:row>
      <xdr:rowOff>0</xdr:rowOff>
    </xdr:from>
    <xdr:to>
      <xdr:col>6</xdr:col>
      <xdr:colOff>228600</xdr:colOff>
      <xdr:row>850</xdr:row>
      <xdr:rowOff>152400</xdr:rowOff>
    </xdr:to>
    <xdr:pic>
      <xdr:nvPicPr>
        <xdr:cNvPr id="531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0949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853</xdr:row>
      <xdr:rowOff>0</xdr:rowOff>
    </xdr:from>
    <xdr:to>
      <xdr:col>3</xdr:col>
      <xdr:colOff>228600</xdr:colOff>
      <xdr:row>853</xdr:row>
      <xdr:rowOff>152400</xdr:rowOff>
    </xdr:to>
    <xdr:pic>
      <xdr:nvPicPr>
        <xdr:cNvPr id="532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1406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853</xdr:row>
      <xdr:rowOff>0</xdr:rowOff>
    </xdr:from>
    <xdr:to>
      <xdr:col>6</xdr:col>
      <xdr:colOff>228600</xdr:colOff>
      <xdr:row>853</xdr:row>
      <xdr:rowOff>152400</xdr:rowOff>
    </xdr:to>
    <xdr:pic>
      <xdr:nvPicPr>
        <xdr:cNvPr id="533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1406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856</xdr:row>
      <xdr:rowOff>0</xdr:rowOff>
    </xdr:from>
    <xdr:to>
      <xdr:col>3</xdr:col>
      <xdr:colOff>228600</xdr:colOff>
      <xdr:row>856</xdr:row>
      <xdr:rowOff>152400</xdr:rowOff>
    </xdr:to>
    <xdr:pic>
      <xdr:nvPicPr>
        <xdr:cNvPr id="534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1864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856</xdr:row>
      <xdr:rowOff>0</xdr:rowOff>
    </xdr:from>
    <xdr:to>
      <xdr:col>6</xdr:col>
      <xdr:colOff>228600</xdr:colOff>
      <xdr:row>856</xdr:row>
      <xdr:rowOff>152400</xdr:rowOff>
    </xdr:to>
    <xdr:pic>
      <xdr:nvPicPr>
        <xdr:cNvPr id="535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1864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859</xdr:row>
      <xdr:rowOff>0</xdr:rowOff>
    </xdr:from>
    <xdr:to>
      <xdr:col>3</xdr:col>
      <xdr:colOff>228600</xdr:colOff>
      <xdr:row>859</xdr:row>
      <xdr:rowOff>152400</xdr:rowOff>
    </xdr:to>
    <xdr:pic>
      <xdr:nvPicPr>
        <xdr:cNvPr id="536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2321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859</xdr:row>
      <xdr:rowOff>0</xdr:rowOff>
    </xdr:from>
    <xdr:to>
      <xdr:col>6</xdr:col>
      <xdr:colOff>228600</xdr:colOff>
      <xdr:row>859</xdr:row>
      <xdr:rowOff>152400</xdr:rowOff>
    </xdr:to>
    <xdr:pic>
      <xdr:nvPicPr>
        <xdr:cNvPr id="537" name="Picture 5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32321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862</xdr:row>
      <xdr:rowOff>0</xdr:rowOff>
    </xdr:from>
    <xdr:to>
      <xdr:col>3</xdr:col>
      <xdr:colOff>228600</xdr:colOff>
      <xdr:row>862</xdr:row>
      <xdr:rowOff>152400</xdr:rowOff>
    </xdr:to>
    <xdr:pic>
      <xdr:nvPicPr>
        <xdr:cNvPr id="538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2778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862</xdr:row>
      <xdr:rowOff>0</xdr:rowOff>
    </xdr:from>
    <xdr:to>
      <xdr:col>6</xdr:col>
      <xdr:colOff>228600</xdr:colOff>
      <xdr:row>862</xdr:row>
      <xdr:rowOff>152400</xdr:rowOff>
    </xdr:to>
    <xdr:pic>
      <xdr:nvPicPr>
        <xdr:cNvPr id="539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2778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865</xdr:row>
      <xdr:rowOff>0</xdr:rowOff>
    </xdr:from>
    <xdr:to>
      <xdr:col>3</xdr:col>
      <xdr:colOff>228600</xdr:colOff>
      <xdr:row>865</xdr:row>
      <xdr:rowOff>152400</xdr:rowOff>
    </xdr:to>
    <xdr:pic>
      <xdr:nvPicPr>
        <xdr:cNvPr id="540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3235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865</xdr:row>
      <xdr:rowOff>0</xdr:rowOff>
    </xdr:from>
    <xdr:to>
      <xdr:col>6</xdr:col>
      <xdr:colOff>228600</xdr:colOff>
      <xdr:row>865</xdr:row>
      <xdr:rowOff>152400</xdr:rowOff>
    </xdr:to>
    <xdr:pic>
      <xdr:nvPicPr>
        <xdr:cNvPr id="541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3235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868</xdr:row>
      <xdr:rowOff>0</xdr:rowOff>
    </xdr:from>
    <xdr:to>
      <xdr:col>3</xdr:col>
      <xdr:colOff>228600</xdr:colOff>
      <xdr:row>868</xdr:row>
      <xdr:rowOff>152400</xdr:rowOff>
    </xdr:to>
    <xdr:pic>
      <xdr:nvPicPr>
        <xdr:cNvPr id="542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3692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868</xdr:row>
      <xdr:rowOff>0</xdr:rowOff>
    </xdr:from>
    <xdr:to>
      <xdr:col>6</xdr:col>
      <xdr:colOff>228600</xdr:colOff>
      <xdr:row>868</xdr:row>
      <xdr:rowOff>152400</xdr:rowOff>
    </xdr:to>
    <xdr:pic>
      <xdr:nvPicPr>
        <xdr:cNvPr id="543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3692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871</xdr:row>
      <xdr:rowOff>0</xdr:rowOff>
    </xdr:from>
    <xdr:to>
      <xdr:col>3</xdr:col>
      <xdr:colOff>228600</xdr:colOff>
      <xdr:row>871</xdr:row>
      <xdr:rowOff>152400</xdr:rowOff>
    </xdr:to>
    <xdr:pic>
      <xdr:nvPicPr>
        <xdr:cNvPr id="544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4150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871</xdr:row>
      <xdr:rowOff>0</xdr:rowOff>
    </xdr:from>
    <xdr:to>
      <xdr:col>6</xdr:col>
      <xdr:colOff>228600</xdr:colOff>
      <xdr:row>871</xdr:row>
      <xdr:rowOff>152400</xdr:rowOff>
    </xdr:to>
    <xdr:pic>
      <xdr:nvPicPr>
        <xdr:cNvPr id="545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4150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874</xdr:row>
      <xdr:rowOff>0</xdr:rowOff>
    </xdr:from>
    <xdr:to>
      <xdr:col>3</xdr:col>
      <xdr:colOff>228600</xdr:colOff>
      <xdr:row>874</xdr:row>
      <xdr:rowOff>152400</xdr:rowOff>
    </xdr:to>
    <xdr:pic>
      <xdr:nvPicPr>
        <xdr:cNvPr id="546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4607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874</xdr:row>
      <xdr:rowOff>0</xdr:rowOff>
    </xdr:from>
    <xdr:to>
      <xdr:col>6</xdr:col>
      <xdr:colOff>228600</xdr:colOff>
      <xdr:row>874</xdr:row>
      <xdr:rowOff>152400</xdr:rowOff>
    </xdr:to>
    <xdr:pic>
      <xdr:nvPicPr>
        <xdr:cNvPr id="547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4607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877</xdr:row>
      <xdr:rowOff>0</xdr:rowOff>
    </xdr:from>
    <xdr:to>
      <xdr:col>3</xdr:col>
      <xdr:colOff>228600</xdr:colOff>
      <xdr:row>877</xdr:row>
      <xdr:rowOff>152400</xdr:rowOff>
    </xdr:to>
    <xdr:pic>
      <xdr:nvPicPr>
        <xdr:cNvPr id="548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5064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877</xdr:row>
      <xdr:rowOff>0</xdr:rowOff>
    </xdr:from>
    <xdr:to>
      <xdr:col>6</xdr:col>
      <xdr:colOff>228600</xdr:colOff>
      <xdr:row>877</xdr:row>
      <xdr:rowOff>152400</xdr:rowOff>
    </xdr:to>
    <xdr:pic>
      <xdr:nvPicPr>
        <xdr:cNvPr id="549" name="Picture 5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35064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880</xdr:row>
      <xdr:rowOff>0</xdr:rowOff>
    </xdr:from>
    <xdr:to>
      <xdr:col>3</xdr:col>
      <xdr:colOff>228600</xdr:colOff>
      <xdr:row>880</xdr:row>
      <xdr:rowOff>152400</xdr:rowOff>
    </xdr:to>
    <xdr:pic>
      <xdr:nvPicPr>
        <xdr:cNvPr id="550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5521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880</xdr:row>
      <xdr:rowOff>0</xdr:rowOff>
    </xdr:from>
    <xdr:to>
      <xdr:col>6</xdr:col>
      <xdr:colOff>228600</xdr:colOff>
      <xdr:row>880</xdr:row>
      <xdr:rowOff>152400</xdr:rowOff>
    </xdr:to>
    <xdr:pic>
      <xdr:nvPicPr>
        <xdr:cNvPr id="551" name="Picture 5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35521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883</xdr:row>
      <xdr:rowOff>0</xdr:rowOff>
    </xdr:from>
    <xdr:to>
      <xdr:col>3</xdr:col>
      <xdr:colOff>228600</xdr:colOff>
      <xdr:row>883</xdr:row>
      <xdr:rowOff>152400</xdr:rowOff>
    </xdr:to>
    <xdr:pic>
      <xdr:nvPicPr>
        <xdr:cNvPr id="552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5978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883</xdr:row>
      <xdr:rowOff>0</xdr:rowOff>
    </xdr:from>
    <xdr:to>
      <xdr:col>6</xdr:col>
      <xdr:colOff>228600</xdr:colOff>
      <xdr:row>883</xdr:row>
      <xdr:rowOff>152400</xdr:rowOff>
    </xdr:to>
    <xdr:pic>
      <xdr:nvPicPr>
        <xdr:cNvPr id="553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5978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886</xdr:row>
      <xdr:rowOff>0</xdr:rowOff>
    </xdr:from>
    <xdr:to>
      <xdr:col>3</xdr:col>
      <xdr:colOff>228600</xdr:colOff>
      <xdr:row>886</xdr:row>
      <xdr:rowOff>152400</xdr:rowOff>
    </xdr:to>
    <xdr:pic>
      <xdr:nvPicPr>
        <xdr:cNvPr id="554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6436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886</xdr:row>
      <xdr:rowOff>0</xdr:rowOff>
    </xdr:from>
    <xdr:to>
      <xdr:col>6</xdr:col>
      <xdr:colOff>228600</xdr:colOff>
      <xdr:row>886</xdr:row>
      <xdr:rowOff>152400</xdr:rowOff>
    </xdr:to>
    <xdr:pic>
      <xdr:nvPicPr>
        <xdr:cNvPr id="555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6436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889</xdr:row>
      <xdr:rowOff>0</xdr:rowOff>
    </xdr:from>
    <xdr:to>
      <xdr:col>3</xdr:col>
      <xdr:colOff>228600</xdr:colOff>
      <xdr:row>889</xdr:row>
      <xdr:rowOff>152400</xdr:rowOff>
    </xdr:to>
    <xdr:pic>
      <xdr:nvPicPr>
        <xdr:cNvPr id="556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6893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889</xdr:row>
      <xdr:rowOff>0</xdr:rowOff>
    </xdr:from>
    <xdr:to>
      <xdr:col>6</xdr:col>
      <xdr:colOff>228600</xdr:colOff>
      <xdr:row>889</xdr:row>
      <xdr:rowOff>152400</xdr:rowOff>
    </xdr:to>
    <xdr:pic>
      <xdr:nvPicPr>
        <xdr:cNvPr id="557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6893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895</xdr:row>
      <xdr:rowOff>0</xdr:rowOff>
    </xdr:from>
    <xdr:to>
      <xdr:col>3</xdr:col>
      <xdr:colOff>228600</xdr:colOff>
      <xdr:row>895</xdr:row>
      <xdr:rowOff>152400</xdr:rowOff>
    </xdr:to>
    <xdr:pic>
      <xdr:nvPicPr>
        <xdr:cNvPr id="558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78743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895</xdr:row>
      <xdr:rowOff>0</xdr:rowOff>
    </xdr:from>
    <xdr:to>
      <xdr:col>6</xdr:col>
      <xdr:colOff>228600</xdr:colOff>
      <xdr:row>895</xdr:row>
      <xdr:rowOff>152400</xdr:rowOff>
    </xdr:to>
    <xdr:pic>
      <xdr:nvPicPr>
        <xdr:cNvPr id="559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78743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898</xdr:row>
      <xdr:rowOff>0</xdr:rowOff>
    </xdr:from>
    <xdr:to>
      <xdr:col>3</xdr:col>
      <xdr:colOff>228600</xdr:colOff>
      <xdr:row>898</xdr:row>
      <xdr:rowOff>152400</xdr:rowOff>
    </xdr:to>
    <xdr:pic>
      <xdr:nvPicPr>
        <xdr:cNvPr id="560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83315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898</xdr:row>
      <xdr:rowOff>0</xdr:rowOff>
    </xdr:from>
    <xdr:to>
      <xdr:col>6</xdr:col>
      <xdr:colOff>228600</xdr:colOff>
      <xdr:row>898</xdr:row>
      <xdr:rowOff>152400</xdr:rowOff>
    </xdr:to>
    <xdr:pic>
      <xdr:nvPicPr>
        <xdr:cNvPr id="561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83315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904</xdr:row>
      <xdr:rowOff>0</xdr:rowOff>
    </xdr:from>
    <xdr:to>
      <xdr:col>3</xdr:col>
      <xdr:colOff>228600</xdr:colOff>
      <xdr:row>904</xdr:row>
      <xdr:rowOff>152400</xdr:rowOff>
    </xdr:to>
    <xdr:pic>
      <xdr:nvPicPr>
        <xdr:cNvPr id="562" name="Picture 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3930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904</xdr:row>
      <xdr:rowOff>0</xdr:rowOff>
    </xdr:from>
    <xdr:to>
      <xdr:col>6</xdr:col>
      <xdr:colOff>228600</xdr:colOff>
      <xdr:row>904</xdr:row>
      <xdr:rowOff>152400</xdr:rowOff>
    </xdr:to>
    <xdr:pic>
      <xdr:nvPicPr>
        <xdr:cNvPr id="563" name="Picture 5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3930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907</xdr:row>
      <xdr:rowOff>0</xdr:rowOff>
    </xdr:from>
    <xdr:to>
      <xdr:col>3</xdr:col>
      <xdr:colOff>228600</xdr:colOff>
      <xdr:row>907</xdr:row>
      <xdr:rowOff>152400</xdr:rowOff>
    </xdr:to>
    <xdr:pic>
      <xdr:nvPicPr>
        <xdr:cNvPr id="564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976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907</xdr:row>
      <xdr:rowOff>0</xdr:rowOff>
    </xdr:from>
    <xdr:to>
      <xdr:col>6</xdr:col>
      <xdr:colOff>228600</xdr:colOff>
      <xdr:row>907</xdr:row>
      <xdr:rowOff>152400</xdr:rowOff>
    </xdr:to>
    <xdr:pic>
      <xdr:nvPicPr>
        <xdr:cNvPr id="565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976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910</xdr:row>
      <xdr:rowOff>0</xdr:rowOff>
    </xdr:from>
    <xdr:to>
      <xdr:col>3</xdr:col>
      <xdr:colOff>228600</xdr:colOff>
      <xdr:row>910</xdr:row>
      <xdr:rowOff>152400</xdr:rowOff>
    </xdr:to>
    <xdr:pic>
      <xdr:nvPicPr>
        <xdr:cNvPr id="566" name="Picture 5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4021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910</xdr:row>
      <xdr:rowOff>0</xdr:rowOff>
    </xdr:from>
    <xdr:to>
      <xdr:col>6</xdr:col>
      <xdr:colOff>228600</xdr:colOff>
      <xdr:row>910</xdr:row>
      <xdr:rowOff>152400</xdr:rowOff>
    </xdr:to>
    <xdr:pic>
      <xdr:nvPicPr>
        <xdr:cNvPr id="567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021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913</xdr:row>
      <xdr:rowOff>0</xdr:rowOff>
    </xdr:from>
    <xdr:to>
      <xdr:col>3</xdr:col>
      <xdr:colOff>228600</xdr:colOff>
      <xdr:row>913</xdr:row>
      <xdr:rowOff>152400</xdr:rowOff>
    </xdr:to>
    <xdr:pic>
      <xdr:nvPicPr>
        <xdr:cNvPr id="568" name="Picture 5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4067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913</xdr:row>
      <xdr:rowOff>0</xdr:rowOff>
    </xdr:from>
    <xdr:to>
      <xdr:col>6</xdr:col>
      <xdr:colOff>228600</xdr:colOff>
      <xdr:row>913</xdr:row>
      <xdr:rowOff>152400</xdr:rowOff>
    </xdr:to>
    <xdr:pic>
      <xdr:nvPicPr>
        <xdr:cNvPr id="569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067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916</xdr:row>
      <xdr:rowOff>0</xdr:rowOff>
    </xdr:from>
    <xdr:to>
      <xdr:col>3</xdr:col>
      <xdr:colOff>228600</xdr:colOff>
      <xdr:row>916</xdr:row>
      <xdr:rowOff>152400</xdr:rowOff>
    </xdr:to>
    <xdr:pic>
      <xdr:nvPicPr>
        <xdr:cNvPr id="570" name="Picture 5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4113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916</xdr:row>
      <xdr:rowOff>0</xdr:rowOff>
    </xdr:from>
    <xdr:to>
      <xdr:col>6</xdr:col>
      <xdr:colOff>228600</xdr:colOff>
      <xdr:row>916</xdr:row>
      <xdr:rowOff>152400</xdr:rowOff>
    </xdr:to>
    <xdr:pic>
      <xdr:nvPicPr>
        <xdr:cNvPr id="571" name="Picture 5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4113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919</xdr:row>
      <xdr:rowOff>0</xdr:rowOff>
    </xdr:from>
    <xdr:to>
      <xdr:col>3</xdr:col>
      <xdr:colOff>228600</xdr:colOff>
      <xdr:row>919</xdr:row>
      <xdr:rowOff>152400</xdr:rowOff>
    </xdr:to>
    <xdr:pic>
      <xdr:nvPicPr>
        <xdr:cNvPr id="572" name="Picture 5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4158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919</xdr:row>
      <xdr:rowOff>0</xdr:rowOff>
    </xdr:from>
    <xdr:to>
      <xdr:col>6</xdr:col>
      <xdr:colOff>228600</xdr:colOff>
      <xdr:row>919</xdr:row>
      <xdr:rowOff>152400</xdr:rowOff>
    </xdr:to>
    <xdr:pic>
      <xdr:nvPicPr>
        <xdr:cNvPr id="573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158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922</xdr:row>
      <xdr:rowOff>0</xdr:rowOff>
    </xdr:from>
    <xdr:to>
      <xdr:col>3</xdr:col>
      <xdr:colOff>228600</xdr:colOff>
      <xdr:row>922</xdr:row>
      <xdr:rowOff>152400</xdr:rowOff>
    </xdr:to>
    <xdr:pic>
      <xdr:nvPicPr>
        <xdr:cNvPr id="574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204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922</xdr:row>
      <xdr:rowOff>0</xdr:rowOff>
    </xdr:from>
    <xdr:to>
      <xdr:col>6</xdr:col>
      <xdr:colOff>228600</xdr:colOff>
      <xdr:row>922</xdr:row>
      <xdr:rowOff>152400</xdr:rowOff>
    </xdr:to>
    <xdr:pic>
      <xdr:nvPicPr>
        <xdr:cNvPr id="575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204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925</xdr:row>
      <xdr:rowOff>0</xdr:rowOff>
    </xdr:from>
    <xdr:to>
      <xdr:col>3</xdr:col>
      <xdr:colOff>228600</xdr:colOff>
      <xdr:row>925</xdr:row>
      <xdr:rowOff>152400</xdr:rowOff>
    </xdr:to>
    <xdr:pic>
      <xdr:nvPicPr>
        <xdr:cNvPr id="576" name="Picture 5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4250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925</xdr:row>
      <xdr:rowOff>0</xdr:rowOff>
    </xdr:from>
    <xdr:to>
      <xdr:col>6</xdr:col>
      <xdr:colOff>228600</xdr:colOff>
      <xdr:row>925</xdr:row>
      <xdr:rowOff>152400</xdr:rowOff>
    </xdr:to>
    <xdr:pic>
      <xdr:nvPicPr>
        <xdr:cNvPr id="577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250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928</xdr:row>
      <xdr:rowOff>0</xdr:rowOff>
    </xdr:from>
    <xdr:to>
      <xdr:col>3</xdr:col>
      <xdr:colOff>228600</xdr:colOff>
      <xdr:row>928</xdr:row>
      <xdr:rowOff>152400</xdr:rowOff>
    </xdr:to>
    <xdr:pic>
      <xdr:nvPicPr>
        <xdr:cNvPr id="578" name="Picture 5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4296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928</xdr:row>
      <xdr:rowOff>0</xdr:rowOff>
    </xdr:from>
    <xdr:to>
      <xdr:col>6</xdr:col>
      <xdr:colOff>228600</xdr:colOff>
      <xdr:row>928</xdr:row>
      <xdr:rowOff>152400</xdr:rowOff>
    </xdr:to>
    <xdr:pic>
      <xdr:nvPicPr>
        <xdr:cNvPr id="579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296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931</xdr:row>
      <xdr:rowOff>0</xdr:rowOff>
    </xdr:from>
    <xdr:to>
      <xdr:col>3</xdr:col>
      <xdr:colOff>228600</xdr:colOff>
      <xdr:row>931</xdr:row>
      <xdr:rowOff>152400</xdr:rowOff>
    </xdr:to>
    <xdr:pic>
      <xdr:nvPicPr>
        <xdr:cNvPr id="580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341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931</xdr:row>
      <xdr:rowOff>0</xdr:rowOff>
    </xdr:from>
    <xdr:to>
      <xdr:col>6</xdr:col>
      <xdr:colOff>228600</xdr:colOff>
      <xdr:row>931</xdr:row>
      <xdr:rowOff>152400</xdr:rowOff>
    </xdr:to>
    <xdr:pic>
      <xdr:nvPicPr>
        <xdr:cNvPr id="581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341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934</xdr:row>
      <xdr:rowOff>0</xdr:rowOff>
    </xdr:from>
    <xdr:to>
      <xdr:col>3</xdr:col>
      <xdr:colOff>228600</xdr:colOff>
      <xdr:row>934</xdr:row>
      <xdr:rowOff>152400</xdr:rowOff>
    </xdr:to>
    <xdr:pic>
      <xdr:nvPicPr>
        <xdr:cNvPr id="582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387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934</xdr:row>
      <xdr:rowOff>0</xdr:rowOff>
    </xdr:from>
    <xdr:to>
      <xdr:col>6</xdr:col>
      <xdr:colOff>228600</xdr:colOff>
      <xdr:row>934</xdr:row>
      <xdr:rowOff>152400</xdr:rowOff>
    </xdr:to>
    <xdr:pic>
      <xdr:nvPicPr>
        <xdr:cNvPr id="583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387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937</xdr:row>
      <xdr:rowOff>0</xdr:rowOff>
    </xdr:from>
    <xdr:to>
      <xdr:col>3</xdr:col>
      <xdr:colOff>228600</xdr:colOff>
      <xdr:row>937</xdr:row>
      <xdr:rowOff>152400</xdr:rowOff>
    </xdr:to>
    <xdr:pic>
      <xdr:nvPicPr>
        <xdr:cNvPr id="584" name="Picture 5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4433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937</xdr:row>
      <xdr:rowOff>0</xdr:rowOff>
    </xdr:from>
    <xdr:to>
      <xdr:col>6</xdr:col>
      <xdr:colOff>228600</xdr:colOff>
      <xdr:row>937</xdr:row>
      <xdr:rowOff>152400</xdr:rowOff>
    </xdr:to>
    <xdr:pic>
      <xdr:nvPicPr>
        <xdr:cNvPr id="585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433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940</xdr:row>
      <xdr:rowOff>0</xdr:rowOff>
    </xdr:from>
    <xdr:to>
      <xdr:col>3</xdr:col>
      <xdr:colOff>228600</xdr:colOff>
      <xdr:row>940</xdr:row>
      <xdr:rowOff>152400</xdr:rowOff>
    </xdr:to>
    <xdr:pic>
      <xdr:nvPicPr>
        <xdr:cNvPr id="586" name="Picture 5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4478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940</xdr:row>
      <xdr:rowOff>0</xdr:rowOff>
    </xdr:from>
    <xdr:to>
      <xdr:col>6</xdr:col>
      <xdr:colOff>228600</xdr:colOff>
      <xdr:row>940</xdr:row>
      <xdr:rowOff>152400</xdr:rowOff>
    </xdr:to>
    <xdr:pic>
      <xdr:nvPicPr>
        <xdr:cNvPr id="587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478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943</xdr:row>
      <xdr:rowOff>0</xdr:rowOff>
    </xdr:from>
    <xdr:to>
      <xdr:col>3</xdr:col>
      <xdr:colOff>228600</xdr:colOff>
      <xdr:row>943</xdr:row>
      <xdr:rowOff>152400</xdr:rowOff>
    </xdr:to>
    <xdr:pic>
      <xdr:nvPicPr>
        <xdr:cNvPr id="588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524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943</xdr:row>
      <xdr:rowOff>0</xdr:rowOff>
    </xdr:from>
    <xdr:to>
      <xdr:col>6</xdr:col>
      <xdr:colOff>228600</xdr:colOff>
      <xdr:row>943</xdr:row>
      <xdr:rowOff>152400</xdr:rowOff>
    </xdr:to>
    <xdr:pic>
      <xdr:nvPicPr>
        <xdr:cNvPr id="589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524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946</xdr:row>
      <xdr:rowOff>0</xdr:rowOff>
    </xdr:from>
    <xdr:to>
      <xdr:col>3</xdr:col>
      <xdr:colOff>228600</xdr:colOff>
      <xdr:row>946</xdr:row>
      <xdr:rowOff>152400</xdr:rowOff>
    </xdr:to>
    <xdr:pic>
      <xdr:nvPicPr>
        <xdr:cNvPr id="590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570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946</xdr:row>
      <xdr:rowOff>0</xdr:rowOff>
    </xdr:from>
    <xdr:to>
      <xdr:col>6</xdr:col>
      <xdr:colOff>228600</xdr:colOff>
      <xdr:row>946</xdr:row>
      <xdr:rowOff>152400</xdr:rowOff>
    </xdr:to>
    <xdr:pic>
      <xdr:nvPicPr>
        <xdr:cNvPr id="591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570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949</xdr:row>
      <xdr:rowOff>0</xdr:rowOff>
    </xdr:from>
    <xdr:to>
      <xdr:col>3</xdr:col>
      <xdr:colOff>228600</xdr:colOff>
      <xdr:row>949</xdr:row>
      <xdr:rowOff>152400</xdr:rowOff>
    </xdr:to>
    <xdr:pic>
      <xdr:nvPicPr>
        <xdr:cNvPr id="592" name="Picture 5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4616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949</xdr:row>
      <xdr:rowOff>0</xdr:rowOff>
    </xdr:from>
    <xdr:to>
      <xdr:col>6</xdr:col>
      <xdr:colOff>228600</xdr:colOff>
      <xdr:row>949</xdr:row>
      <xdr:rowOff>152400</xdr:rowOff>
    </xdr:to>
    <xdr:pic>
      <xdr:nvPicPr>
        <xdr:cNvPr id="593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616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952</xdr:row>
      <xdr:rowOff>0</xdr:rowOff>
    </xdr:from>
    <xdr:to>
      <xdr:col>3</xdr:col>
      <xdr:colOff>228600</xdr:colOff>
      <xdr:row>952</xdr:row>
      <xdr:rowOff>152400</xdr:rowOff>
    </xdr:to>
    <xdr:pic>
      <xdr:nvPicPr>
        <xdr:cNvPr id="594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661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952</xdr:row>
      <xdr:rowOff>0</xdr:rowOff>
    </xdr:from>
    <xdr:to>
      <xdr:col>6</xdr:col>
      <xdr:colOff>228600</xdr:colOff>
      <xdr:row>952</xdr:row>
      <xdr:rowOff>152400</xdr:rowOff>
    </xdr:to>
    <xdr:pic>
      <xdr:nvPicPr>
        <xdr:cNvPr id="595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661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955</xdr:row>
      <xdr:rowOff>0</xdr:rowOff>
    </xdr:from>
    <xdr:to>
      <xdr:col>3</xdr:col>
      <xdr:colOff>228600</xdr:colOff>
      <xdr:row>955</xdr:row>
      <xdr:rowOff>152400</xdr:rowOff>
    </xdr:to>
    <xdr:pic>
      <xdr:nvPicPr>
        <xdr:cNvPr id="596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707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955</xdr:row>
      <xdr:rowOff>0</xdr:rowOff>
    </xdr:from>
    <xdr:to>
      <xdr:col>6</xdr:col>
      <xdr:colOff>228600</xdr:colOff>
      <xdr:row>955</xdr:row>
      <xdr:rowOff>152400</xdr:rowOff>
    </xdr:to>
    <xdr:pic>
      <xdr:nvPicPr>
        <xdr:cNvPr id="597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707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958</xdr:row>
      <xdr:rowOff>0</xdr:rowOff>
    </xdr:from>
    <xdr:to>
      <xdr:col>3</xdr:col>
      <xdr:colOff>228600</xdr:colOff>
      <xdr:row>958</xdr:row>
      <xdr:rowOff>152400</xdr:rowOff>
    </xdr:to>
    <xdr:pic>
      <xdr:nvPicPr>
        <xdr:cNvPr id="598" name="Picture 5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4753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958</xdr:row>
      <xdr:rowOff>0</xdr:rowOff>
    </xdr:from>
    <xdr:to>
      <xdr:col>6</xdr:col>
      <xdr:colOff>228600</xdr:colOff>
      <xdr:row>958</xdr:row>
      <xdr:rowOff>152400</xdr:rowOff>
    </xdr:to>
    <xdr:pic>
      <xdr:nvPicPr>
        <xdr:cNvPr id="599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753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961</xdr:row>
      <xdr:rowOff>0</xdr:rowOff>
    </xdr:from>
    <xdr:to>
      <xdr:col>3</xdr:col>
      <xdr:colOff>228600</xdr:colOff>
      <xdr:row>961</xdr:row>
      <xdr:rowOff>152400</xdr:rowOff>
    </xdr:to>
    <xdr:pic>
      <xdr:nvPicPr>
        <xdr:cNvPr id="600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798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961</xdr:row>
      <xdr:rowOff>0</xdr:rowOff>
    </xdr:from>
    <xdr:to>
      <xdr:col>6</xdr:col>
      <xdr:colOff>228600</xdr:colOff>
      <xdr:row>961</xdr:row>
      <xdr:rowOff>152400</xdr:rowOff>
    </xdr:to>
    <xdr:pic>
      <xdr:nvPicPr>
        <xdr:cNvPr id="601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798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964</xdr:row>
      <xdr:rowOff>0</xdr:rowOff>
    </xdr:from>
    <xdr:to>
      <xdr:col>3</xdr:col>
      <xdr:colOff>228600</xdr:colOff>
      <xdr:row>964</xdr:row>
      <xdr:rowOff>152400</xdr:rowOff>
    </xdr:to>
    <xdr:pic>
      <xdr:nvPicPr>
        <xdr:cNvPr id="602" name="Picture 6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4844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964</xdr:row>
      <xdr:rowOff>0</xdr:rowOff>
    </xdr:from>
    <xdr:to>
      <xdr:col>6</xdr:col>
      <xdr:colOff>228600</xdr:colOff>
      <xdr:row>964</xdr:row>
      <xdr:rowOff>152400</xdr:rowOff>
    </xdr:to>
    <xdr:pic>
      <xdr:nvPicPr>
        <xdr:cNvPr id="603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844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967</xdr:row>
      <xdr:rowOff>0</xdr:rowOff>
    </xdr:from>
    <xdr:to>
      <xdr:col>3</xdr:col>
      <xdr:colOff>228600</xdr:colOff>
      <xdr:row>967</xdr:row>
      <xdr:rowOff>152400</xdr:rowOff>
    </xdr:to>
    <xdr:pic>
      <xdr:nvPicPr>
        <xdr:cNvPr id="604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890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967</xdr:row>
      <xdr:rowOff>0</xdr:rowOff>
    </xdr:from>
    <xdr:to>
      <xdr:col>6</xdr:col>
      <xdr:colOff>228600</xdr:colOff>
      <xdr:row>967</xdr:row>
      <xdr:rowOff>152400</xdr:rowOff>
    </xdr:to>
    <xdr:pic>
      <xdr:nvPicPr>
        <xdr:cNvPr id="605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890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970</xdr:row>
      <xdr:rowOff>0</xdr:rowOff>
    </xdr:from>
    <xdr:to>
      <xdr:col>3</xdr:col>
      <xdr:colOff>228600</xdr:colOff>
      <xdr:row>970</xdr:row>
      <xdr:rowOff>152400</xdr:rowOff>
    </xdr:to>
    <xdr:pic>
      <xdr:nvPicPr>
        <xdr:cNvPr id="606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936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970</xdr:row>
      <xdr:rowOff>0</xdr:rowOff>
    </xdr:from>
    <xdr:to>
      <xdr:col>6</xdr:col>
      <xdr:colOff>228600</xdr:colOff>
      <xdr:row>970</xdr:row>
      <xdr:rowOff>152400</xdr:rowOff>
    </xdr:to>
    <xdr:pic>
      <xdr:nvPicPr>
        <xdr:cNvPr id="607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936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973</xdr:row>
      <xdr:rowOff>0</xdr:rowOff>
    </xdr:from>
    <xdr:to>
      <xdr:col>3</xdr:col>
      <xdr:colOff>228600</xdr:colOff>
      <xdr:row>973</xdr:row>
      <xdr:rowOff>152400</xdr:rowOff>
    </xdr:to>
    <xdr:pic>
      <xdr:nvPicPr>
        <xdr:cNvPr id="608" name="Picture 6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4981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973</xdr:row>
      <xdr:rowOff>0</xdr:rowOff>
    </xdr:from>
    <xdr:to>
      <xdr:col>6</xdr:col>
      <xdr:colOff>228600</xdr:colOff>
      <xdr:row>973</xdr:row>
      <xdr:rowOff>152400</xdr:rowOff>
    </xdr:to>
    <xdr:pic>
      <xdr:nvPicPr>
        <xdr:cNvPr id="609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981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976</xdr:row>
      <xdr:rowOff>0</xdr:rowOff>
    </xdr:from>
    <xdr:to>
      <xdr:col>3</xdr:col>
      <xdr:colOff>228600</xdr:colOff>
      <xdr:row>976</xdr:row>
      <xdr:rowOff>152400</xdr:rowOff>
    </xdr:to>
    <xdr:pic>
      <xdr:nvPicPr>
        <xdr:cNvPr id="610" name="Picture 6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5027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976</xdr:row>
      <xdr:rowOff>0</xdr:rowOff>
    </xdr:from>
    <xdr:to>
      <xdr:col>6</xdr:col>
      <xdr:colOff>228600</xdr:colOff>
      <xdr:row>976</xdr:row>
      <xdr:rowOff>152400</xdr:rowOff>
    </xdr:to>
    <xdr:pic>
      <xdr:nvPicPr>
        <xdr:cNvPr id="611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027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979</xdr:row>
      <xdr:rowOff>0</xdr:rowOff>
    </xdr:from>
    <xdr:to>
      <xdr:col>3</xdr:col>
      <xdr:colOff>228600</xdr:colOff>
      <xdr:row>979</xdr:row>
      <xdr:rowOff>152400</xdr:rowOff>
    </xdr:to>
    <xdr:pic>
      <xdr:nvPicPr>
        <xdr:cNvPr id="612" name="Picture 6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5073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979</xdr:row>
      <xdr:rowOff>0</xdr:rowOff>
    </xdr:from>
    <xdr:to>
      <xdr:col>6</xdr:col>
      <xdr:colOff>228600</xdr:colOff>
      <xdr:row>979</xdr:row>
      <xdr:rowOff>152400</xdr:rowOff>
    </xdr:to>
    <xdr:pic>
      <xdr:nvPicPr>
        <xdr:cNvPr id="613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073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982</xdr:row>
      <xdr:rowOff>0</xdr:rowOff>
    </xdr:from>
    <xdr:to>
      <xdr:col>3</xdr:col>
      <xdr:colOff>228600</xdr:colOff>
      <xdr:row>982</xdr:row>
      <xdr:rowOff>152400</xdr:rowOff>
    </xdr:to>
    <xdr:pic>
      <xdr:nvPicPr>
        <xdr:cNvPr id="614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5119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982</xdr:row>
      <xdr:rowOff>0</xdr:rowOff>
    </xdr:from>
    <xdr:to>
      <xdr:col>6</xdr:col>
      <xdr:colOff>228600</xdr:colOff>
      <xdr:row>982</xdr:row>
      <xdr:rowOff>152400</xdr:rowOff>
    </xdr:to>
    <xdr:pic>
      <xdr:nvPicPr>
        <xdr:cNvPr id="615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119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985</xdr:row>
      <xdr:rowOff>0</xdr:rowOff>
    </xdr:from>
    <xdr:to>
      <xdr:col>3</xdr:col>
      <xdr:colOff>228600</xdr:colOff>
      <xdr:row>985</xdr:row>
      <xdr:rowOff>152400</xdr:rowOff>
    </xdr:to>
    <xdr:pic>
      <xdr:nvPicPr>
        <xdr:cNvPr id="616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5164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985</xdr:row>
      <xdr:rowOff>0</xdr:rowOff>
    </xdr:from>
    <xdr:to>
      <xdr:col>6</xdr:col>
      <xdr:colOff>228600</xdr:colOff>
      <xdr:row>985</xdr:row>
      <xdr:rowOff>152400</xdr:rowOff>
    </xdr:to>
    <xdr:pic>
      <xdr:nvPicPr>
        <xdr:cNvPr id="617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164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988</xdr:row>
      <xdr:rowOff>0</xdr:rowOff>
    </xdr:from>
    <xdr:to>
      <xdr:col>3</xdr:col>
      <xdr:colOff>228600</xdr:colOff>
      <xdr:row>988</xdr:row>
      <xdr:rowOff>152400</xdr:rowOff>
    </xdr:to>
    <xdr:pic>
      <xdr:nvPicPr>
        <xdr:cNvPr id="618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5210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988</xdr:row>
      <xdr:rowOff>0</xdr:rowOff>
    </xdr:from>
    <xdr:to>
      <xdr:col>6</xdr:col>
      <xdr:colOff>228600</xdr:colOff>
      <xdr:row>988</xdr:row>
      <xdr:rowOff>152400</xdr:rowOff>
    </xdr:to>
    <xdr:pic>
      <xdr:nvPicPr>
        <xdr:cNvPr id="619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210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991</xdr:row>
      <xdr:rowOff>0</xdr:rowOff>
    </xdr:from>
    <xdr:to>
      <xdr:col>3</xdr:col>
      <xdr:colOff>228600</xdr:colOff>
      <xdr:row>991</xdr:row>
      <xdr:rowOff>152400</xdr:rowOff>
    </xdr:to>
    <xdr:pic>
      <xdr:nvPicPr>
        <xdr:cNvPr id="620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5256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991</xdr:row>
      <xdr:rowOff>0</xdr:rowOff>
    </xdr:from>
    <xdr:to>
      <xdr:col>6</xdr:col>
      <xdr:colOff>228600</xdr:colOff>
      <xdr:row>991</xdr:row>
      <xdr:rowOff>152400</xdr:rowOff>
    </xdr:to>
    <xdr:pic>
      <xdr:nvPicPr>
        <xdr:cNvPr id="621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256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994</xdr:row>
      <xdr:rowOff>0</xdr:rowOff>
    </xdr:from>
    <xdr:to>
      <xdr:col>3</xdr:col>
      <xdr:colOff>228600</xdr:colOff>
      <xdr:row>994</xdr:row>
      <xdr:rowOff>152400</xdr:rowOff>
    </xdr:to>
    <xdr:pic>
      <xdr:nvPicPr>
        <xdr:cNvPr id="622" name="Picture 6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5301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994</xdr:row>
      <xdr:rowOff>0</xdr:rowOff>
    </xdr:from>
    <xdr:to>
      <xdr:col>6</xdr:col>
      <xdr:colOff>228600</xdr:colOff>
      <xdr:row>994</xdr:row>
      <xdr:rowOff>152400</xdr:rowOff>
    </xdr:to>
    <xdr:pic>
      <xdr:nvPicPr>
        <xdr:cNvPr id="623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301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997</xdr:row>
      <xdr:rowOff>0</xdr:rowOff>
    </xdr:from>
    <xdr:to>
      <xdr:col>3</xdr:col>
      <xdr:colOff>228600</xdr:colOff>
      <xdr:row>997</xdr:row>
      <xdr:rowOff>152400</xdr:rowOff>
    </xdr:to>
    <xdr:pic>
      <xdr:nvPicPr>
        <xdr:cNvPr id="624" name="Picture 6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5347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997</xdr:row>
      <xdr:rowOff>0</xdr:rowOff>
    </xdr:from>
    <xdr:to>
      <xdr:col>6</xdr:col>
      <xdr:colOff>228600</xdr:colOff>
      <xdr:row>997</xdr:row>
      <xdr:rowOff>152400</xdr:rowOff>
    </xdr:to>
    <xdr:pic>
      <xdr:nvPicPr>
        <xdr:cNvPr id="625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347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1000</xdr:row>
      <xdr:rowOff>0</xdr:rowOff>
    </xdr:from>
    <xdr:to>
      <xdr:col>3</xdr:col>
      <xdr:colOff>228600</xdr:colOff>
      <xdr:row>1000</xdr:row>
      <xdr:rowOff>152400</xdr:rowOff>
    </xdr:to>
    <xdr:pic>
      <xdr:nvPicPr>
        <xdr:cNvPr id="626" name="Picture 6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5393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1000</xdr:row>
      <xdr:rowOff>0</xdr:rowOff>
    </xdr:from>
    <xdr:to>
      <xdr:col>6</xdr:col>
      <xdr:colOff>228600</xdr:colOff>
      <xdr:row>1000</xdr:row>
      <xdr:rowOff>152400</xdr:rowOff>
    </xdr:to>
    <xdr:pic>
      <xdr:nvPicPr>
        <xdr:cNvPr id="627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393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1003</xdr:row>
      <xdr:rowOff>0</xdr:rowOff>
    </xdr:from>
    <xdr:to>
      <xdr:col>3</xdr:col>
      <xdr:colOff>228600</xdr:colOff>
      <xdr:row>1003</xdr:row>
      <xdr:rowOff>152400</xdr:rowOff>
    </xdr:to>
    <xdr:pic>
      <xdr:nvPicPr>
        <xdr:cNvPr id="628" name="Picture 6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5439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1003</xdr:row>
      <xdr:rowOff>0</xdr:rowOff>
    </xdr:from>
    <xdr:to>
      <xdr:col>6</xdr:col>
      <xdr:colOff>228600</xdr:colOff>
      <xdr:row>1003</xdr:row>
      <xdr:rowOff>152400</xdr:rowOff>
    </xdr:to>
    <xdr:pic>
      <xdr:nvPicPr>
        <xdr:cNvPr id="629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439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1006</xdr:row>
      <xdr:rowOff>0</xdr:rowOff>
    </xdr:from>
    <xdr:to>
      <xdr:col>3</xdr:col>
      <xdr:colOff>228600</xdr:colOff>
      <xdr:row>1006</xdr:row>
      <xdr:rowOff>152400</xdr:rowOff>
    </xdr:to>
    <xdr:pic>
      <xdr:nvPicPr>
        <xdr:cNvPr id="630" name="Picture 6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5484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1006</xdr:row>
      <xdr:rowOff>0</xdr:rowOff>
    </xdr:from>
    <xdr:to>
      <xdr:col>6</xdr:col>
      <xdr:colOff>228600</xdr:colOff>
      <xdr:row>1006</xdr:row>
      <xdr:rowOff>152400</xdr:rowOff>
    </xdr:to>
    <xdr:pic>
      <xdr:nvPicPr>
        <xdr:cNvPr id="631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484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1009</xdr:row>
      <xdr:rowOff>0</xdr:rowOff>
    </xdr:from>
    <xdr:to>
      <xdr:col>3</xdr:col>
      <xdr:colOff>228600</xdr:colOff>
      <xdr:row>1009</xdr:row>
      <xdr:rowOff>152400</xdr:rowOff>
    </xdr:to>
    <xdr:pic>
      <xdr:nvPicPr>
        <xdr:cNvPr id="632" name="Picture 6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5530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1009</xdr:row>
      <xdr:rowOff>0</xdr:rowOff>
    </xdr:from>
    <xdr:to>
      <xdr:col>6</xdr:col>
      <xdr:colOff>228600</xdr:colOff>
      <xdr:row>1009</xdr:row>
      <xdr:rowOff>152400</xdr:rowOff>
    </xdr:to>
    <xdr:pic>
      <xdr:nvPicPr>
        <xdr:cNvPr id="633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530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1012</xdr:row>
      <xdr:rowOff>0</xdr:rowOff>
    </xdr:from>
    <xdr:to>
      <xdr:col>3</xdr:col>
      <xdr:colOff>228600</xdr:colOff>
      <xdr:row>1012</xdr:row>
      <xdr:rowOff>152400</xdr:rowOff>
    </xdr:to>
    <xdr:pic>
      <xdr:nvPicPr>
        <xdr:cNvPr id="634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5576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1012</xdr:row>
      <xdr:rowOff>0</xdr:rowOff>
    </xdr:from>
    <xdr:to>
      <xdr:col>6</xdr:col>
      <xdr:colOff>228600</xdr:colOff>
      <xdr:row>1012</xdr:row>
      <xdr:rowOff>152400</xdr:rowOff>
    </xdr:to>
    <xdr:pic>
      <xdr:nvPicPr>
        <xdr:cNvPr id="635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576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1015</xdr:row>
      <xdr:rowOff>0</xdr:rowOff>
    </xdr:from>
    <xdr:to>
      <xdr:col>3</xdr:col>
      <xdr:colOff>228600</xdr:colOff>
      <xdr:row>1015</xdr:row>
      <xdr:rowOff>152400</xdr:rowOff>
    </xdr:to>
    <xdr:pic>
      <xdr:nvPicPr>
        <xdr:cNvPr id="636" name="Picture 6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5621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1015</xdr:row>
      <xdr:rowOff>0</xdr:rowOff>
    </xdr:from>
    <xdr:to>
      <xdr:col>6</xdr:col>
      <xdr:colOff>228600</xdr:colOff>
      <xdr:row>1015</xdr:row>
      <xdr:rowOff>152400</xdr:rowOff>
    </xdr:to>
    <xdr:pic>
      <xdr:nvPicPr>
        <xdr:cNvPr id="637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621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1018</xdr:row>
      <xdr:rowOff>0</xdr:rowOff>
    </xdr:from>
    <xdr:to>
      <xdr:col>3</xdr:col>
      <xdr:colOff>228600</xdr:colOff>
      <xdr:row>1018</xdr:row>
      <xdr:rowOff>152400</xdr:rowOff>
    </xdr:to>
    <xdr:pic>
      <xdr:nvPicPr>
        <xdr:cNvPr id="638" name="Picture 6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5667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1018</xdr:row>
      <xdr:rowOff>0</xdr:rowOff>
    </xdr:from>
    <xdr:to>
      <xdr:col>6</xdr:col>
      <xdr:colOff>228600</xdr:colOff>
      <xdr:row>1018</xdr:row>
      <xdr:rowOff>152400</xdr:rowOff>
    </xdr:to>
    <xdr:pic>
      <xdr:nvPicPr>
        <xdr:cNvPr id="639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667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1021</xdr:row>
      <xdr:rowOff>0</xdr:rowOff>
    </xdr:from>
    <xdr:to>
      <xdr:col>3</xdr:col>
      <xdr:colOff>228600</xdr:colOff>
      <xdr:row>1021</xdr:row>
      <xdr:rowOff>152400</xdr:rowOff>
    </xdr:to>
    <xdr:pic>
      <xdr:nvPicPr>
        <xdr:cNvPr id="640" name="Picture 6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5713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1021</xdr:row>
      <xdr:rowOff>0</xdr:rowOff>
    </xdr:from>
    <xdr:to>
      <xdr:col>6</xdr:col>
      <xdr:colOff>228600</xdr:colOff>
      <xdr:row>1021</xdr:row>
      <xdr:rowOff>152400</xdr:rowOff>
    </xdr:to>
    <xdr:pic>
      <xdr:nvPicPr>
        <xdr:cNvPr id="641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713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1024</xdr:row>
      <xdr:rowOff>0</xdr:rowOff>
    </xdr:from>
    <xdr:to>
      <xdr:col>3</xdr:col>
      <xdr:colOff>228600</xdr:colOff>
      <xdr:row>1024</xdr:row>
      <xdr:rowOff>152400</xdr:rowOff>
    </xdr:to>
    <xdr:pic>
      <xdr:nvPicPr>
        <xdr:cNvPr id="642" name="Picture 6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5759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1024</xdr:row>
      <xdr:rowOff>0</xdr:rowOff>
    </xdr:from>
    <xdr:to>
      <xdr:col>6</xdr:col>
      <xdr:colOff>228600</xdr:colOff>
      <xdr:row>1024</xdr:row>
      <xdr:rowOff>152400</xdr:rowOff>
    </xdr:to>
    <xdr:pic>
      <xdr:nvPicPr>
        <xdr:cNvPr id="643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759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1027</xdr:row>
      <xdr:rowOff>0</xdr:rowOff>
    </xdr:from>
    <xdr:to>
      <xdr:col>3</xdr:col>
      <xdr:colOff>228600</xdr:colOff>
      <xdr:row>1027</xdr:row>
      <xdr:rowOff>152400</xdr:rowOff>
    </xdr:to>
    <xdr:pic>
      <xdr:nvPicPr>
        <xdr:cNvPr id="644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5804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1027</xdr:row>
      <xdr:rowOff>0</xdr:rowOff>
    </xdr:from>
    <xdr:to>
      <xdr:col>6</xdr:col>
      <xdr:colOff>228600</xdr:colOff>
      <xdr:row>1027</xdr:row>
      <xdr:rowOff>152400</xdr:rowOff>
    </xdr:to>
    <xdr:pic>
      <xdr:nvPicPr>
        <xdr:cNvPr id="645" name="Picture 6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5804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1030</xdr:row>
      <xdr:rowOff>0</xdr:rowOff>
    </xdr:from>
    <xdr:to>
      <xdr:col>3</xdr:col>
      <xdr:colOff>228600</xdr:colOff>
      <xdr:row>1030</xdr:row>
      <xdr:rowOff>152400</xdr:rowOff>
    </xdr:to>
    <xdr:pic>
      <xdr:nvPicPr>
        <xdr:cNvPr id="646" name="Picture 6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5850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1030</xdr:row>
      <xdr:rowOff>0</xdr:rowOff>
    </xdr:from>
    <xdr:to>
      <xdr:col>6</xdr:col>
      <xdr:colOff>228600</xdr:colOff>
      <xdr:row>1030</xdr:row>
      <xdr:rowOff>152400</xdr:rowOff>
    </xdr:to>
    <xdr:pic>
      <xdr:nvPicPr>
        <xdr:cNvPr id="647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850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1033</xdr:row>
      <xdr:rowOff>0</xdr:rowOff>
    </xdr:from>
    <xdr:to>
      <xdr:col>3</xdr:col>
      <xdr:colOff>228600</xdr:colOff>
      <xdr:row>1033</xdr:row>
      <xdr:rowOff>152400</xdr:rowOff>
    </xdr:to>
    <xdr:pic>
      <xdr:nvPicPr>
        <xdr:cNvPr id="648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5896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1033</xdr:row>
      <xdr:rowOff>0</xdr:rowOff>
    </xdr:from>
    <xdr:to>
      <xdr:col>6</xdr:col>
      <xdr:colOff>228600</xdr:colOff>
      <xdr:row>1033</xdr:row>
      <xdr:rowOff>152400</xdr:rowOff>
    </xdr:to>
    <xdr:pic>
      <xdr:nvPicPr>
        <xdr:cNvPr id="649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896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1036</xdr:row>
      <xdr:rowOff>0</xdr:rowOff>
    </xdr:from>
    <xdr:to>
      <xdr:col>3</xdr:col>
      <xdr:colOff>228600</xdr:colOff>
      <xdr:row>1036</xdr:row>
      <xdr:rowOff>152400</xdr:rowOff>
    </xdr:to>
    <xdr:pic>
      <xdr:nvPicPr>
        <xdr:cNvPr id="650" name="Picture 6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5941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1036</xdr:row>
      <xdr:rowOff>0</xdr:rowOff>
    </xdr:from>
    <xdr:to>
      <xdr:col>6</xdr:col>
      <xdr:colOff>228600</xdr:colOff>
      <xdr:row>1036</xdr:row>
      <xdr:rowOff>152400</xdr:rowOff>
    </xdr:to>
    <xdr:pic>
      <xdr:nvPicPr>
        <xdr:cNvPr id="651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941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1039</xdr:row>
      <xdr:rowOff>0</xdr:rowOff>
    </xdr:from>
    <xdr:to>
      <xdr:col>3</xdr:col>
      <xdr:colOff>228600</xdr:colOff>
      <xdr:row>1039</xdr:row>
      <xdr:rowOff>152400</xdr:rowOff>
    </xdr:to>
    <xdr:pic>
      <xdr:nvPicPr>
        <xdr:cNvPr id="652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5987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1039</xdr:row>
      <xdr:rowOff>0</xdr:rowOff>
    </xdr:from>
    <xdr:to>
      <xdr:col>6</xdr:col>
      <xdr:colOff>228600</xdr:colOff>
      <xdr:row>1039</xdr:row>
      <xdr:rowOff>152400</xdr:rowOff>
    </xdr:to>
    <xdr:pic>
      <xdr:nvPicPr>
        <xdr:cNvPr id="653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987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1042</xdr:row>
      <xdr:rowOff>0</xdr:rowOff>
    </xdr:from>
    <xdr:to>
      <xdr:col>3</xdr:col>
      <xdr:colOff>228600</xdr:colOff>
      <xdr:row>1042</xdr:row>
      <xdr:rowOff>152400</xdr:rowOff>
    </xdr:to>
    <xdr:pic>
      <xdr:nvPicPr>
        <xdr:cNvPr id="654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033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1042</xdr:row>
      <xdr:rowOff>0</xdr:rowOff>
    </xdr:from>
    <xdr:to>
      <xdr:col>6</xdr:col>
      <xdr:colOff>228600</xdr:colOff>
      <xdr:row>1042</xdr:row>
      <xdr:rowOff>152400</xdr:rowOff>
    </xdr:to>
    <xdr:pic>
      <xdr:nvPicPr>
        <xdr:cNvPr id="655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033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1045</xdr:row>
      <xdr:rowOff>0</xdr:rowOff>
    </xdr:from>
    <xdr:to>
      <xdr:col>3</xdr:col>
      <xdr:colOff>228600</xdr:colOff>
      <xdr:row>1045</xdr:row>
      <xdr:rowOff>152400</xdr:rowOff>
    </xdr:to>
    <xdr:pic>
      <xdr:nvPicPr>
        <xdr:cNvPr id="656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079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1045</xdr:row>
      <xdr:rowOff>0</xdr:rowOff>
    </xdr:from>
    <xdr:to>
      <xdr:col>6</xdr:col>
      <xdr:colOff>228600</xdr:colOff>
      <xdr:row>1045</xdr:row>
      <xdr:rowOff>152400</xdr:rowOff>
    </xdr:to>
    <xdr:pic>
      <xdr:nvPicPr>
        <xdr:cNvPr id="657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079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1048</xdr:row>
      <xdr:rowOff>0</xdr:rowOff>
    </xdr:from>
    <xdr:to>
      <xdr:col>3</xdr:col>
      <xdr:colOff>228600</xdr:colOff>
      <xdr:row>1048</xdr:row>
      <xdr:rowOff>152400</xdr:rowOff>
    </xdr:to>
    <xdr:pic>
      <xdr:nvPicPr>
        <xdr:cNvPr id="658" name="Picture 6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6124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1048</xdr:row>
      <xdr:rowOff>0</xdr:rowOff>
    </xdr:from>
    <xdr:to>
      <xdr:col>6</xdr:col>
      <xdr:colOff>228600</xdr:colOff>
      <xdr:row>1048</xdr:row>
      <xdr:rowOff>152400</xdr:rowOff>
    </xdr:to>
    <xdr:pic>
      <xdr:nvPicPr>
        <xdr:cNvPr id="659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124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1051</xdr:row>
      <xdr:rowOff>0</xdr:rowOff>
    </xdr:from>
    <xdr:to>
      <xdr:col>3</xdr:col>
      <xdr:colOff>228600</xdr:colOff>
      <xdr:row>1051</xdr:row>
      <xdr:rowOff>152400</xdr:rowOff>
    </xdr:to>
    <xdr:pic>
      <xdr:nvPicPr>
        <xdr:cNvPr id="660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170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1051</xdr:row>
      <xdr:rowOff>0</xdr:rowOff>
    </xdr:from>
    <xdr:to>
      <xdr:col>6</xdr:col>
      <xdr:colOff>228600</xdr:colOff>
      <xdr:row>1051</xdr:row>
      <xdr:rowOff>152400</xdr:rowOff>
    </xdr:to>
    <xdr:pic>
      <xdr:nvPicPr>
        <xdr:cNvPr id="661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170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1054</xdr:row>
      <xdr:rowOff>0</xdr:rowOff>
    </xdr:from>
    <xdr:to>
      <xdr:col>3</xdr:col>
      <xdr:colOff>228600</xdr:colOff>
      <xdr:row>1054</xdr:row>
      <xdr:rowOff>152400</xdr:rowOff>
    </xdr:to>
    <xdr:pic>
      <xdr:nvPicPr>
        <xdr:cNvPr id="662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216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1054</xdr:row>
      <xdr:rowOff>0</xdr:rowOff>
    </xdr:from>
    <xdr:to>
      <xdr:col>6</xdr:col>
      <xdr:colOff>228600</xdr:colOff>
      <xdr:row>1054</xdr:row>
      <xdr:rowOff>152400</xdr:rowOff>
    </xdr:to>
    <xdr:pic>
      <xdr:nvPicPr>
        <xdr:cNvPr id="663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216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1057</xdr:row>
      <xdr:rowOff>0</xdr:rowOff>
    </xdr:from>
    <xdr:to>
      <xdr:col>3</xdr:col>
      <xdr:colOff>228600</xdr:colOff>
      <xdr:row>1057</xdr:row>
      <xdr:rowOff>152400</xdr:rowOff>
    </xdr:to>
    <xdr:pic>
      <xdr:nvPicPr>
        <xdr:cNvPr id="664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262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1057</xdr:row>
      <xdr:rowOff>0</xdr:rowOff>
    </xdr:from>
    <xdr:to>
      <xdr:col>6</xdr:col>
      <xdr:colOff>228600</xdr:colOff>
      <xdr:row>1057</xdr:row>
      <xdr:rowOff>152400</xdr:rowOff>
    </xdr:to>
    <xdr:pic>
      <xdr:nvPicPr>
        <xdr:cNvPr id="665" name="Picture 6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6262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1060</xdr:row>
      <xdr:rowOff>0</xdr:rowOff>
    </xdr:from>
    <xdr:to>
      <xdr:col>3</xdr:col>
      <xdr:colOff>228600</xdr:colOff>
      <xdr:row>1060</xdr:row>
      <xdr:rowOff>152400</xdr:rowOff>
    </xdr:to>
    <xdr:pic>
      <xdr:nvPicPr>
        <xdr:cNvPr id="666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307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1060</xdr:row>
      <xdr:rowOff>0</xdr:rowOff>
    </xdr:from>
    <xdr:to>
      <xdr:col>6</xdr:col>
      <xdr:colOff>228600</xdr:colOff>
      <xdr:row>1060</xdr:row>
      <xdr:rowOff>152400</xdr:rowOff>
    </xdr:to>
    <xdr:pic>
      <xdr:nvPicPr>
        <xdr:cNvPr id="667" name="Picture 6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6307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1063</xdr:row>
      <xdr:rowOff>0</xdr:rowOff>
    </xdr:from>
    <xdr:to>
      <xdr:col>3</xdr:col>
      <xdr:colOff>228600</xdr:colOff>
      <xdr:row>1063</xdr:row>
      <xdr:rowOff>152400</xdr:rowOff>
    </xdr:to>
    <xdr:pic>
      <xdr:nvPicPr>
        <xdr:cNvPr id="670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353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1063</xdr:row>
      <xdr:rowOff>0</xdr:rowOff>
    </xdr:from>
    <xdr:to>
      <xdr:col>6</xdr:col>
      <xdr:colOff>228600</xdr:colOff>
      <xdr:row>1063</xdr:row>
      <xdr:rowOff>152400</xdr:rowOff>
    </xdr:to>
    <xdr:pic>
      <xdr:nvPicPr>
        <xdr:cNvPr id="671" name="Picture 6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6353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1066</xdr:row>
      <xdr:rowOff>0</xdr:rowOff>
    </xdr:from>
    <xdr:to>
      <xdr:col>3</xdr:col>
      <xdr:colOff>228600</xdr:colOff>
      <xdr:row>1066</xdr:row>
      <xdr:rowOff>152400</xdr:rowOff>
    </xdr:to>
    <xdr:pic>
      <xdr:nvPicPr>
        <xdr:cNvPr id="672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399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1066</xdr:row>
      <xdr:rowOff>0</xdr:rowOff>
    </xdr:from>
    <xdr:to>
      <xdr:col>6</xdr:col>
      <xdr:colOff>228600</xdr:colOff>
      <xdr:row>1066</xdr:row>
      <xdr:rowOff>152400</xdr:rowOff>
    </xdr:to>
    <xdr:pic>
      <xdr:nvPicPr>
        <xdr:cNvPr id="673" name="Picture 6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6399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1069</xdr:row>
      <xdr:rowOff>0</xdr:rowOff>
    </xdr:from>
    <xdr:to>
      <xdr:col>3</xdr:col>
      <xdr:colOff>228600</xdr:colOff>
      <xdr:row>1069</xdr:row>
      <xdr:rowOff>152400</xdr:rowOff>
    </xdr:to>
    <xdr:pic>
      <xdr:nvPicPr>
        <xdr:cNvPr id="674" name="Picture 6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6444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1069</xdr:row>
      <xdr:rowOff>0</xdr:rowOff>
    </xdr:from>
    <xdr:to>
      <xdr:col>6</xdr:col>
      <xdr:colOff>228600</xdr:colOff>
      <xdr:row>1069</xdr:row>
      <xdr:rowOff>152400</xdr:rowOff>
    </xdr:to>
    <xdr:pic>
      <xdr:nvPicPr>
        <xdr:cNvPr id="675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444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1072</xdr:row>
      <xdr:rowOff>0</xdr:rowOff>
    </xdr:from>
    <xdr:to>
      <xdr:col>3</xdr:col>
      <xdr:colOff>228600</xdr:colOff>
      <xdr:row>1072</xdr:row>
      <xdr:rowOff>152400</xdr:rowOff>
    </xdr:to>
    <xdr:pic>
      <xdr:nvPicPr>
        <xdr:cNvPr id="676" name="Picture 6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6490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1072</xdr:row>
      <xdr:rowOff>0</xdr:rowOff>
    </xdr:from>
    <xdr:to>
      <xdr:col>6</xdr:col>
      <xdr:colOff>228600</xdr:colOff>
      <xdr:row>1072</xdr:row>
      <xdr:rowOff>152400</xdr:rowOff>
    </xdr:to>
    <xdr:pic>
      <xdr:nvPicPr>
        <xdr:cNvPr id="677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490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1075</xdr:row>
      <xdr:rowOff>0</xdr:rowOff>
    </xdr:from>
    <xdr:to>
      <xdr:col>3</xdr:col>
      <xdr:colOff>228600</xdr:colOff>
      <xdr:row>1075</xdr:row>
      <xdr:rowOff>152400</xdr:rowOff>
    </xdr:to>
    <xdr:pic>
      <xdr:nvPicPr>
        <xdr:cNvPr id="678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536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1075</xdr:row>
      <xdr:rowOff>0</xdr:rowOff>
    </xdr:from>
    <xdr:to>
      <xdr:col>6</xdr:col>
      <xdr:colOff>228600</xdr:colOff>
      <xdr:row>1075</xdr:row>
      <xdr:rowOff>152400</xdr:rowOff>
    </xdr:to>
    <xdr:pic>
      <xdr:nvPicPr>
        <xdr:cNvPr id="679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536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1078</xdr:row>
      <xdr:rowOff>0</xdr:rowOff>
    </xdr:from>
    <xdr:to>
      <xdr:col>3</xdr:col>
      <xdr:colOff>228600</xdr:colOff>
      <xdr:row>1078</xdr:row>
      <xdr:rowOff>152400</xdr:rowOff>
    </xdr:to>
    <xdr:pic>
      <xdr:nvPicPr>
        <xdr:cNvPr id="680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582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1078</xdr:row>
      <xdr:rowOff>0</xdr:rowOff>
    </xdr:from>
    <xdr:to>
      <xdr:col>6</xdr:col>
      <xdr:colOff>228600</xdr:colOff>
      <xdr:row>1078</xdr:row>
      <xdr:rowOff>152400</xdr:rowOff>
    </xdr:to>
    <xdr:pic>
      <xdr:nvPicPr>
        <xdr:cNvPr id="681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582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1081</xdr:row>
      <xdr:rowOff>0</xdr:rowOff>
    </xdr:from>
    <xdr:to>
      <xdr:col>3</xdr:col>
      <xdr:colOff>228600</xdr:colOff>
      <xdr:row>1081</xdr:row>
      <xdr:rowOff>152400</xdr:rowOff>
    </xdr:to>
    <xdr:pic>
      <xdr:nvPicPr>
        <xdr:cNvPr id="682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627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1081</xdr:row>
      <xdr:rowOff>0</xdr:rowOff>
    </xdr:from>
    <xdr:to>
      <xdr:col>6</xdr:col>
      <xdr:colOff>228600</xdr:colOff>
      <xdr:row>1081</xdr:row>
      <xdr:rowOff>152400</xdr:rowOff>
    </xdr:to>
    <xdr:pic>
      <xdr:nvPicPr>
        <xdr:cNvPr id="683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627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1084</xdr:row>
      <xdr:rowOff>0</xdr:rowOff>
    </xdr:from>
    <xdr:to>
      <xdr:col>3</xdr:col>
      <xdr:colOff>228600</xdr:colOff>
      <xdr:row>1084</xdr:row>
      <xdr:rowOff>152400</xdr:rowOff>
    </xdr:to>
    <xdr:pic>
      <xdr:nvPicPr>
        <xdr:cNvPr id="684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673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1084</xdr:row>
      <xdr:rowOff>0</xdr:rowOff>
    </xdr:from>
    <xdr:to>
      <xdr:col>6</xdr:col>
      <xdr:colOff>228600</xdr:colOff>
      <xdr:row>1084</xdr:row>
      <xdr:rowOff>152400</xdr:rowOff>
    </xdr:to>
    <xdr:pic>
      <xdr:nvPicPr>
        <xdr:cNvPr id="685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673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1087</xdr:row>
      <xdr:rowOff>0</xdr:rowOff>
    </xdr:from>
    <xdr:to>
      <xdr:col>3</xdr:col>
      <xdr:colOff>228600</xdr:colOff>
      <xdr:row>1087</xdr:row>
      <xdr:rowOff>152400</xdr:rowOff>
    </xdr:to>
    <xdr:pic>
      <xdr:nvPicPr>
        <xdr:cNvPr id="686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719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1087</xdr:row>
      <xdr:rowOff>0</xdr:rowOff>
    </xdr:from>
    <xdr:to>
      <xdr:col>6</xdr:col>
      <xdr:colOff>228600</xdr:colOff>
      <xdr:row>1087</xdr:row>
      <xdr:rowOff>152400</xdr:rowOff>
    </xdr:to>
    <xdr:pic>
      <xdr:nvPicPr>
        <xdr:cNvPr id="687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719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1090</xdr:row>
      <xdr:rowOff>0</xdr:rowOff>
    </xdr:from>
    <xdr:to>
      <xdr:col>3</xdr:col>
      <xdr:colOff>228600</xdr:colOff>
      <xdr:row>1090</xdr:row>
      <xdr:rowOff>152400</xdr:rowOff>
    </xdr:to>
    <xdr:pic>
      <xdr:nvPicPr>
        <xdr:cNvPr id="688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764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1090</xdr:row>
      <xdr:rowOff>0</xdr:rowOff>
    </xdr:from>
    <xdr:to>
      <xdr:col>6</xdr:col>
      <xdr:colOff>228600</xdr:colOff>
      <xdr:row>1090</xdr:row>
      <xdr:rowOff>152400</xdr:rowOff>
    </xdr:to>
    <xdr:pic>
      <xdr:nvPicPr>
        <xdr:cNvPr id="689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764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1093</xdr:row>
      <xdr:rowOff>0</xdr:rowOff>
    </xdr:from>
    <xdr:to>
      <xdr:col>3</xdr:col>
      <xdr:colOff>228600</xdr:colOff>
      <xdr:row>1093</xdr:row>
      <xdr:rowOff>152400</xdr:rowOff>
    </xdr:to>
    <xdr:pic>
      <xdr:nvPicPr>
        <xdr:cNvPr id="690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810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1093</xdr:row>
      <xdr:rowOff>0</xdr:rowOff>
    </xdr:from>
    <xdr:to>
      <xdr:col>6</xdr:col>
      <xdr:colOff>228600</xdr:colOff>
      <xdr:row>1093</xdr:row>
      <xdr:rowOff>152400</xdr:rowOff>
    </xdr:to>
    <xdr:pic>
      <xdr:nvPicPr>
        <xdr:cNvPr id="691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810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1096</xdr:row>
      <xdr:rowOff>0</xdr:rowOff>
    </xdr:from>
    <xdr:to>
      <xdr:col>3</xdr:col>
      <xdr:colOff>228600</xdr:colOff>
      <xdr:row>1096</xdr:row>
      <xdr:rowOff>152400</xdr:rowOff>
    </xdr:to>
    <xdr:pic>
      <xdr:nvPicPr>
        <xdr:cNvPr id="692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856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1096</xdr:row>
      <xdr:rowOff>0</xdr:rowOff>
    </xdr:from>
    <xdr:to>
      <xdr:col>6</xdr:col>
      <xdr:colOff>228600</xdr:colOff>
      <xdr:row>1096</xdr:row>
      <xdr:rowOff>152400</xdr:rowOff>
    </xdr:to>
    <xdr:pic>
      <xdr:nvPicPr>
        <xdr:cNvPr id="693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856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1099</xdr:row>
      <xdr:rowOff>0</xdr:rowOff>
    </xdr:from>
    <xdr:to>
      <xdr:col>3</xdr:col>
      <xdr:colOff>228600</xdr:colOff>
      <xdr:row>1099</xdr:row>
      <xdr:rowOff>152400</xdr:rowOff>
    </xdr:to>
    <xdr:pic>
      <xdr:nvPicPr>
        <xdr:cNvPr id="694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902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1099</xdr:row>
      <xdr:rowOff>0</xdr:rowOff>
    </xdr:from>
    <xdr:to>
      <xdr:col>6</xdr:col>
      <xdr:colOff>228600</xdr:colOff>
      <xdr:row>1099</xdr:row>
      <xdr:rowOff>152400</xdr:rowOff>
    </xdr:to>
    <xdr:pic>
      <xdr:nvPicPr>
        <xdr:cNvPr id="695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902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1102</xdr:row>
      <xdr:rowOff>0</xdr:rowOff>
    </xdr:from>
    <xdr:to>
      <xdr:col>3</xdr:col>
      <xdr:colOff>228600</xdr:colOff>
      <xdr:row>1102</xdr:row>
      <xdr:rowOff>152400</xdr:rowOff>
    </xdr:to>
    <xdr:pic>
      <xdr:nvPicPr>
        <xdr:cNvPr id="696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947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1102</xdr:row>
      <xdr:rowOff>0</xdr:rowOff>
    </xdr:from>
    <xdr:to>
      <xdr:col>6</xdr:col>
      <xdr:colOff>228600</xdr:colOff>
      <xdr:row>1102</xdr:row>
      <xdr:rowOff>152400</xdr:rowOff>
    </xdr:to>
    <xdr:pic>
      <xdr:nvPicPr>
        <xdr:cNvPr id="697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947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1105</xdr:row>
      <xdr:rowOff>0</xdr:rowOff>
    </xdr:from>
    <xdr:to>
      <xdr:col>3</xdr:col>
      <xdr:colOff>228600</xdr:colOff>
      <xdr:row>1105</xdr:row>
      <xdr:rowOff>152400</xdr:rowOff>
    </xdr:to>
    <xdr:pic>
      <xdr:nvPicPr>
        <xdr:cNvPr id="698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993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1105</xdr:row>
      <xdr:rowOff>0</xdr:rowOff>
    </xdr:from>
    <xdr:to>
      <xdr:col>6</xdr:col>
      <xdr:colOff>228600</xdr:colOff>
      <xdr:row>1105</xdr:row>
      <xdr:rowOff>152400</xdr:rowOff>
    </xdr:to>
    <xdr:pic>
      <xdr:nvPicPr>
        <xdr:cNvPr id="699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993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1108</xdr:row>
      <xdr:rowOff>0</xdr:rowOff>
    </xdr:from>
    <xdr:to>
      <xdr:col>3</xdr:col>
      <xdr:colOff>228600</xdr:colOff>
      <xdr:row>1108</xdr:row>
      <xdr:rowOff>152400</xdr:rowOff>
    </xdr:to>
    <xdr:pic>
      <xdr:nvPicPr>
        <xdr:cNvPr id="700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7039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1108</xdr:row>
      <xdr:rowOff>0</xdr:rowOff>
    </xdr:from>
    <xdr:to>
      <xdr:col>6</xdr:col>
      <xdr:colOff>228600</xdr:colOff>
      <xdr:row>1108</xdr:row>
      <xdr:rowOff>152400</xdr:rowOff>
    </xdr:to>
    <xdr:pic>
      <xdr:nvPicPr>
        <xdr:cNvPr id="701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039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1111</xdr:row>
      <xdr:rowOff>0</xdr:rowOff>
    </xdr:from>
    <xdr:to>
      <xdr:col>3</xdr:col>
      <xdr:colOff>228600</xdr:colOff>
      <xdr:row>1111</xdr:row>
      <xdr:rowOff>152400</xdr:rowOff>
    </xdr:to>
    <xdr:pic>
      <xdr:nvPicPr>
        <xdr:cNvPr id="702" name="Picture 7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7084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1111</xdr:row>
      <xdr:rowOff>0</xdr:rowOff>
    </xdr:from>
    <xdr:to>
      <xdr:col>6</xdr:col>
      <xdr:colOff>228600</xdr:colOff>
      <xdr:row>1111</xdr:row>
      <xdr:rowOff>152400</xdr:rowOff>
    </xdr:to>
    <xdr:pic>
      <xdr:nvPicPr>
        <xdr:cNvPr id="703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084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1114</xdr:row>
      <xdr:rowOff>0</xdr:rowOff>
    </xdr:from>
    <xdr:to>
      <xdr:col>3</xdr:col>
      <xdr:colOff>228600</xdr:colOff>
      <xdr:row>1114</xdr:row>
      <xdr:rowOff>152400</xdr:rowOff>
    </xdr:to>
    <xdr:pic>
      <xdr:nvPicPr>
        <xdr:cNvPr id="704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130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1114</xdr:row>
      <xdr:rowOff>0</xdr:rowOff>
    </xdr:from>
    <xdr:to>
      <xdr:col>6</xdr:col>
      <xdr:colOff>228600</xdr:colOff>
      <xdr:row>1114</xdr:row>
      <xdr:rowOff>152400</xdr:rowOff>
    </xdr:to>
    <xdr:pic>
      <xdr:nvPicPr>
        <xdr:cNvPr id="705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130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1117</xdr:row>
      <xdr:rowOff>0</xdr:rowOff>
    </xdr:from>
    <xdr:to>
      <xdr:col>3</xdr:col>
      <xdr:colOff>228600</xdr:colOff>
      <xdr:row>1117</xdr:row>
      <xdr:rowOff>152400</xdr:rowOff>
    </xdr:to>
    <xdr:pic>
      <xdr:nvPicPr>
        <xdr:cNvPr id="706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176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1117</xdr:row>
      <xdr:rowOff>0</xdr:rowOff>
    </xdr:from>
    <xdr:to>
      <xdr:col>6</xdr:col>
      <xdr:colOff>228600</xdr:colOff>
      <xdr:row>1117</xdr:row>
      <xdr:rowOff>152400</xdr:rowOff>
    </xdr:to>
    <xdr:pic>
      <xdr:nvPicPr>
        <xdr:cNvPr id="707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176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1120</xdr:row>
      <xdr:rowOff>0</xdr:rowOff>
    </xdr:from>
    <xdr:to>
      <xdr:col>3</xdr:col>
      <xdr:colOff>228600</xdr:colOff>
      <xdr:row>1120</xdr:row>
      <xdr:rowOff>152400</xdr:rowOff>
    </xdr:to>
    <xdr:pic>
      <xdr:nvPicPr>
        <xdr:cNvPr id="708" name="Picture 7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7222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1120</xdr:row>
      <xdr:rowOff>0</xdr:rowOff>
    </xdr:from>
    <xdr:to>
      <xdr:col>6</xdr:col>
      <xdr:colOff>228600</xdr:colOff>
      <xdr:row>1120</xdr:row>
      <xdr:rowOff>152400</xdr:rowOff>
    </xdr:to>
    <xdr:pic>
      <xdr:nvPicPr>
        <xdr:cNvPr id="709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222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1123</xdr:row>
      <xdr:rowOff>0</xdr:rowOff>
    </xdr:from>
    <xdr:to>
      <xdr:col>3</xdr:col>
      <xdr:colOff>228600</xdr:colOff>
      <xdr:row>1123</xdr:row>
      <xdr:rowOff>152400</xdr:rowOff>
    </xdr:to>
    <xdr:pic>
      <xdr:nvPicPr>
        <xdr:cNvPr id="710" name="Picture 7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7267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1123</xdr:row>
      <xdr:rowOff>0</xdr:rowOff>
    </xdr:from>
    <xdr:to>
      <xdr:col>6</xdr:col>
      <xdr:colOff>228600</xdr:colOff>
      <xdr:row>1123</xdr:row>
      <xdr:rowOff>152400</xdr:rowOff>
    </xdr:to>
    <xdr:pic>
      <xdr:nvPicPr>
        <xdr:cNvPr id="711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267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1126</xdr:row>
      <xdr:rowOff>0</xdr:rowOff>
    </xdr:from>
    <xdr:to>
      <xdr:col>3</xdr:col>
      <xdr:colOff>228600</xdr:colOff>
      <xdr:row>1126</xdr:row>
      <xdr:rowOff>152400</xdr:rowOff>
    </xdr:to>
    <xdr:pic>
      <xdr:nvPicPr>
        <xdr:cNvPr id="712" name="Picture 7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7313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1126</xdr:row>
      <xdr:rowOff>0</xdr:rowOff>
    </xdr:from>
    <xdr:to>
      <xdr:col>6</xdr:col>
      <xdr:colOff>228600</xdr:colOff>
      <xdr:row>1126</xdr:row>
      <xdr:rowOff>152400</xdr:rowOff>
    </xdr:to>
    <xdr:pic>
      <xdr:nvPicPr>
        <xdr:cNvPr id="713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313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1129</xdr:row>
      <xdr:rowOff>0</xdr:rowOff>
    </xdr:from>
    <xdr:to>
      <xdr:col>3</xdr:col>
      <xdr:colOff>228600</xdr:colOff>
      <xdr:row>1129</xdr:row>
      <xdr:rowOff>152400</xdr:rowOff>
    </xdr:to>
    <xdr:pic>
      <xdr:nvPicPr>
        <xdr:cNvPr id="714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359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1129</xdr:row>
      <xdr:rowOff>0</xdr:rowOff>
    </xdr:from>
    <xdr:to>
      <xdr:col>6</xdr:col>
      <xdr:colOff>228600</xdr:colOff>
      <xdr:row>1129</xdr:row>
      <xdr:rowOff>152400</xdr:rowOff>
    </xdr:to>
    <xdr:pic>
      <xdr:nvPicPr>
        <xdr:cNvPr id="715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359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1132</xdr:row>
      <xdr:rowOff>0</xdr:rowOff>
    </xdr:from>
    <xdr:to>
      <xdr:col>3</xdr:col>
      <xdr:colOff>228600</xdr:colOff>
      <xdr:row>1132</xdr:row>
      <xdr:rowOff>152400</xdr:rowOff>
    </xdr:to>
    <xdr:pic>
      <xdr:nvPicPr>
        <xdr:cNvPr id="716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405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1132</xdr:row>
      <xdr:rowOff>0</xdr:rowOff>
    </xdr:from>
    <xdr:to>
      <xdr:col>6</xdr:col>
      <xdr:colOff>228600</xdr:colOff>
      <xdr:row>1132</xdr:row>
      <xdr:rowOff>152400</xdr:rowOff>
    </xdr:to>
    <xdr:pic>
      <xdr:nvPicPr>
        <xdr:cNvPr id="717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405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1135</xdr:row>
      <xdr:rowOff>0</xdr:rowOff>
    </xdr:from>
    <xdr:to>
      <xdr:col>3</xdr:col>
      <xdr:colOff>228600</xdr:colOff>
      <xdr:row>1135</xdr:row>
      <xdr:rowOff>152400</xdr:rowOff>
    </xdr:to>
    <xdr:pic>
      <xdr:nvPicPr>
        <xdr:cNvPr id="718" name="Picture 7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7450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1135</xdr:row>
      <xdr:rowOff>0</xdr:rowOff>
    </xdr:from>
    <xdr:to>
      <xdr:col>6</xdr:col>
      <xdr:colOff>228600</xdr:colOff>
      <xdr:row>1135</xdr:row>
      <xdr:rowOff>152400</xdr:rowOff>
    </xdr:to>
    <xdr:pic>
      <xdr:nvPicPr>
        <xdr:cNvPr id="71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450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1138</xdr:row>
      <xdr:rowOff>0</xdr:rowOff>
    </xdr:from>
    <xdr:to>
      <xdr:col>3</xdr:col>
      <xdr:colOff>228600</xdr:colOff>
      <xdr:row>1138</xdr:row>
      <xdr:rowOff>152400</xdr:rowOff>
    </xdr:to>
    <xdr:pic>
      <xdr:nvPicPr>
        <xdr:cNvPr id="72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496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1138</xdr:row>
      <xdr:rowOff>0</xdr:rowOff>
    </xdr:from>
    <xdr:to>
      <xdr:col>6</xdr:col>
      <xdr:colOff>228600</xdr:colOff>
      <xdr:row>1138</xdr:row>
      <xdr:rowOff>152400</xdr:rowOff>
    </xdr:to>
    <xdr:pic>
      <xdr:nvPicPr>
        <xdr:cNvPr id="72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496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1141</xdr:row>
      <xdr:rowOff>0</xdr:rowOff>
    </xdr:from>
    <xdr:to>
      <xdr:col>3</xdr:col>
      <xdr:colOff>228600</xdr:colOff>
      <xdr:row>1141</xdr:row>
      <xdr:rowOff>152400</xdr:rowOff>
    </xdr:to>
    <xdr:pic>
      <xdr:nvPicPr>
        <xdr:cNvPr id="72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542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1141</xdr:row>
      <xdr:rowOff>0</xdr:rowOff>
    </xdr:from>
    <xdr:to>
      <xdr:col>6</xdr:col>
      <xdr:colOff>228600</xdr:colOff>
      <xdr:row>1141</xdr:row>
      <xdr:rowOff>152400</xdr:rowOff>
    </xdr:to>
    <xdr:pic>
      <xdr:nvPicPr>
        <xdr:cNvPr id="72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542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1144</xdr:row>
      <xdr:rowOff>0</xdr:rowOff>
    </xdr:from>
    <xdr:to>
      <xdr:col>3</xdr:col>
      <xdr:colOff>228600</xdr:colOff>
      <xdr:row>1144</xdr:row>
      <xdr:rowOff>152400</xdr:rowOff>
    </xdr:to>
    <xdr:pic>
      <xdr:nvPicPr>
        <xdr:cNvPr id="724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587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1144</xdr:row>
      <xdr:rowOff>0</xdr:rowOff>
    </xdr:from>
    <xdr:to>
      <xdr:col>6</xdr:col>
      <xdr:colOff>228600</xdr:colOff>
      <xdr:row>1144</xdr:row>
      <xdr:rowOff>152400</xdr:rowOff>
    </xdr:to>
    <xdr:pic>
      <xdr:nvPicPr>
        <xdr:cNvPr id="725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587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1147</xdr:row>
      <xdr:rowOff>0</xdr:rowOff>
    </xdr:from>
    <xdr:to>
      <xdr:col>3</xdr:col>
      <xdr:colOff>228600</xdr:colOff>
      <xdr:row>1147</xdr:row>
      <xdr:rowOff>152400</xdr:rowOff>
    </xdr:to>
    <xdr:pic>
      <xdr:nvPicPr>
        <xdr:cNvPr id="726" name="Picture 7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7633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1147</xdr:row>
      <xdr:rowOff>0</xdr:rowOff>
    </xdr:from>
    <xdr:to>
      <xdr:col>6</xdr:col>
      <xdr:colOff>228600</xdr:colOff>
      <xdr:row>1147</xdr:row>
      <xdr:rowOff>152400</xdr:rowOff>
    </xdr:to>
    <xdr:pic>
      <xdr:nvPicPr>
        <xdr:cNvPr id="727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633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1150</xdr:row>
      <xdr:rowOff>0</xdr:rowOff>
    </xdr:from>
    <xdr:to>
      <xdr:col>3</xdr:col>
      <xdr:colOff>228600</xdr:colOff>
      <xdr:row>1150</xdr:row>
      <xdr:rowOff>152400</xdr:rowOff>
    </xdr:to>
    <xdr:pic>
      <xdr:nvPicPr>
        <xdr:cNvPr id="728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679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1150</xdr:row>
      <xdr:rowOff>0</xdr:rowOff>
    </xdr:from>
    <xdr:to>
      <xdr:col>6</xdr:col>
      <xdr:colOff>228600</xdr:colOff>
      <xdr:row>1150</xdr:row>
      <xdr:rowOff>152400</xdr:rowOff>
    </xdr:to>
    <xdr:pic>
      <xdr:nvPicPr>
        <xdr:cNvPr id="729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679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1153</xdr:row>
      <xdr:rowOff>0</xdr:rowOff>
    </xdr:from>
    <xdr:to>
      <xdr:col>3</xdr:col>
      <xdr:colOff>228600</xdr:colOff>
      <xdr:row>1153</xdr:row>
      <xdr:rowOff>152400</xdr:rowOff>
    </xdr:to>
    <xdr:pic>
      <xdr:nvPicPr>
        <xdr:cNvPr id="730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725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1153</xdr:row>
      <xdr:rowOff>0</xdr:rowOff>
    </xdr:from>
    <xdr:to>
      <xdr:col>6</xdr:col>
      <xdr:colOff>228600</xdr:colOff>
      <xdr:row>1153</xdr:row>
      <xdr:rowOff>152400</xdr:rowOff>
    </xdr:to>
    <xdr:pic>
      <xdr:nvPicPr>
        <xdr:cNvPr id="731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725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1156</xdr:row>
      <xdr:rowOff>0</xdr:rowOff>
    </xdr:from>
    <xdr:to>
      <xdr:col>3</xdr:col>
      <xdr:colOff>228600</xdr:colOff>
      <xdr:row>1156</xdr:row>
      <xdr:rowOff>152400</xdr:rowOff>
    </xdr:to>
    <xdr:pic>
      <xdr:nvPicPr>
        <xdr:cNvPr id="732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770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1156</xdr:row>
      <xdr:rowOff>0</xdr:rowOff>
    </xdr:from>
    <xdr:to>
      <xdr:col>6</xdr:col>
      <xdr:colOff>228600</xdr:colOff>
      <xdr:row>1156</xdr:row>
      <xdr:rowOff>152400</xdr:rowOff>
    </xdr:to>
    <xdr:pic>
      <xdr:nvPicPr>
        <xdr:cNvPr id="733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770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1159</xdr:row>
      <xdr:rowOff>0</xdr:rowOff>
    </xdr:from>
    <xdr:to>
      <xdr:col>3</xdr:col>
      <xdr:colOff>228600</xdr:colOff>
      <xdr:row>1159</xdr:row>
      <xdr:rowOff>152400</xdr:rowOff>
    </xdr:to>
    <xdr:pic>
      <xdr:nvPicPr>
        <xdr:cNvPr id="734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816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1159</xdr:row>
      <xdr:rowOff>0</xdr:rowOff>
    </xdr:from>
    <xdr:to>
      <xdr:col>6</xdr:col>
      <xdr:colOff>228600</xdr:colOff>
      <xdr:row>1159</xdr:row>
      <xdr:rowOff>152400</xdr:rowOff>
    </xdr:to>
    <xdr:pic>
      <xdr:nvPicPr>
        <xdr:cNvPr id="735" name="Picture 7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7816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1162</xdr:row>
      <xdr:rowOff>0</xdr:rowOff>
    </xdr:from>
    <xdr:to>
      <xdr:col>3</xdr:col>
      <xdr:colOff>228600</xdr:colOff>
      <xdr:row>1162</xdr:row>
      <xdr:rowOff>152400</xdr:rowOff>
    </xdr:to>
    <xdr:pic>
      <xdr:nvPicPr>
        <xdr:cNvPr id="736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862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1162</xdr:row>
      <xdr:rowOff>0</xdr:rowOff>
    </xdr:from>
    <xdr:to>
      <xdr:col>6</xdr:col>
      <xdr:colOff>228600</xdr:colOff>
      <xdr:row>1162</xdr:row>
      <xdr:rowOff>152400</xdr:rowOff>
    </xdr:to>
    <xdr:pic>
      <xdr:nvPicPr>
        <xdr:cNvPr id="737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862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1165</xdr:row>
      <xdr:rowOff>0</xdr:rowOff>
    </xdr:from>
    <xdr:to>
      <xdr:col>3</xdr:col>
      <xdr:colOff>228600</xdr:colOff>
      <xdr:row>1165</xdr:row>
      <xdr:rowOff>152400</xdr:rowOff>
    </xdr:to>
    <xdr:pic>
      <xdr:nvPicPr>
        <xdr:cNvPr id="738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907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1165</xdr:row>
      <xdr:rowOff>0</xdr:rowOff>
    </xdr:from>
    <xdr:to>
      <xdr:col>6</xdr:col>
      <xdr:colOff>228600</xdr:colOff>
      <xdr:row>1165</xdr:row>
      <xdr:rowOff>152400</xdr:rowOff>
    </xdr:to>
    <xdr:pic>
      <xdr:nvPicPr>
        <xdr:cNvPr id="739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907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1168</xdr:row>
      <xdr:rowOff>0</xdr:rowOff>
    </xdr:from>
    <xdr:to>
      <xdr:col>3</xdr:col>
      <xdr:colOff>228600</xdr:colOff>
      <xdr:row>1168</xdr:row>
      <xdr:rowOff>152400</xdr:rowOff>
    </xdr:to>
    <xdr:pic>
      <xdr:nvPicPr>
        <xdr:cNvPr id="740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953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1168</xdr:row>
      <xdr:rowOff>0</xdr:rowOff>
    </xdr:from>
    <xdr:to>
      <xdr:col>6</xdr:col>
      <xdr:colOff>228600</xdr:colOff>
      <xdr:row>1168</xdr:row>
      <xdr:rowOff>152400</xdr:rowOff>
    </xdr:to>
    <xdr:pic>
      <xdr:nvPicPr>
        <xdr:cNvPr id="741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953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1171</xdr:row>
      <xdr:rowOff>0</xdr:rowOff>
    </xdr:from>
    <xdr:to>
      <xdr:col>3</xdr:col>
      <xdr:colOff>228600</xdr:colOff>
      <xdr:row>1171</xdr:row>
      <xdr:rowOff>152400</xdr:rowOff>
    </xdr:to>
    <xdr:pic>
      <xdr:nvPicPr>
        <xdr:cNvPr id="742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999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1171</xdr:row>
      <xdr:rowOff>0</xdr:rowOff>
    </xdr:from>
    <xdr:to>
      <xdr:col>6</xdr:col>
      <xdr:colOff>228600</xdr:colOff>
      <xdr:row>1171</xdr:row>
      <xdr:rowOff>152400</xdr:rowOff>
    </xdr:to>
    <xdr:pic>
      <xdr:nvPicPr>
        <xdr:cNvPr id="743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999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1174</xdr:row>
      <xdr:rowOff>0</xdr:rowOff>
    </xdr:from>
    <xdr:to>
      <xdr:col>3</xdr:col>
      <xdr:colOff>228600</xdr:colOff>
      <xdr:row>1174</xdr:row>
      <xdr:rowOff>152400</xdr:rowOff>
    </xdr:to>
    <xdr:pic>
      <xdr:nvPicPr>
        <xdr:cNvPr id="744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045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1174</xdr:row>
      <xdr:rowOff>0</xdr:rowOff>
    </xdr:from>
    <xdr:to>
      <xdr:col>6</xdr:col>
      <xdr:colOff>228600</xdr:colOff>
      <xdr:row>1174</xdr:row>
      <xdr:rowOff>152400</xdr:rowOff>
    </xdr:to>
    <xdr:pic>
      <xdr:nvPicPr>
        <xdr:cNvPr id="745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045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1177</xdr:row>
      <xdr:rowOff>0</xdr:rowOff>
    </xdr:from>
    <xdr:to>
      <xdr:col>3</xdr:col>
      <xdr:colOff>228600</xdr:colOff>
      <xdr:row>1177</xdr:row>
      <xdr:rowOff>152400</xdr:rowOff>
    </xdr:to>
    <xdr:pic>
      <xdr:nvPicPr>
        <xdr:cNvPr id="746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090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1177</xdr:row>
      <xdr:rowOff>0</xdr:rowOff>
    </xdr:from>
    <xdr:to>
      <xdr:col>6</xdr:col>
      <xdr:colOff>228600</xdr:colOff>
      <xdr:row>1177</xdr:row>
      <xdr:rowOff>152400</xdr:rowOff>
    </xdr:to>
    <xdr:pic>
      <xdr:nvPicPr>
        <xdr:cNvPr id="747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090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1180</xdr:row>
      <xdr:rowOff>0</xdr:rowOff>
    </xdr:from>
    <xdr:to>
      <xdr:col>3</xdr:col>
      <xdr:colOff>228600</xdr:colOff>
      <xdr:row>1180</xdr:row>
      <xdr:rowOff>152400</xdr:rowOff>
    </xdr:to>
    <xdr:pic>
      <xdr:nvPicPr>
        <xdr:cNvPr id="748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136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1180</xdr:row>
      <xdr:rowOff>0</xdr:rowOff>
    </xdr:from>
    <xdr:to>
      <xdr:col>6</xdr:col>
      <xdr:colOff>228600</xdr:colOff>
      <xdr:row>1180</xdr:row>
      <xdr:rowOff>152400</xdr:rowOff>
    </xdr:to>
    <xdr:pic>
      <xdr:nvPicPr>
        <xdr:cNvPr id="749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136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1183</xdr:row>
      <xdr:rowOff>0</xdr:rowOff>
    </xdr:from>
    <xdr:to>
      <xdr:col>3</xdr:col>
      <xdr:colOff>228600</xdr:colOff>
      <xdr:row>1183</xdr:row>
      <xdr:rowOff>152400</xdr:rowOff>
    </xdr:to>
    <xdr:pic>
      <xdr:nvPicPr>
        <xdr:cNvPr id="750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182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1183</xdr:row>
      <xdr:rowOff>0</xdr:rowOff>
    </xdr:from>
    <xdr:to>
      <xdr:col>6</xdr:col>
      <xdr:colOff>228600</xdr:colOff>
      <xdr:row>1183</xdr:row>
      <xdr:rowOff>152400</xdr:rowOff>
    </xdr:to>
    <xdr:pic>
      <xdr:nvPicPr>
        <xdr:cNvPr id="751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182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1186</xdr:row>
      <xdr:rowOff>0</xdr:rowOff>
    </xdr:from>
    <xdr:to>
      <xdr:col>3</xdr:col>
      <xdr:colOff>228600</xdr:colOff>
      <xdr:row>1186</xdr:row>
      <xdr:rowOff>152400</xdr:rowOff>
    </xdr:to>
    <xdr:pic>
      <xdr:nvPicPr>
        <xdr:cNvPr id="752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227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1186</xdr:row>
      <xdr:rowOff>0</xdr:rowOff>
    </xdr:from>
    <xdr:to>
      <xdr:col>6</xdr:col>
      <xdr:colOff>228600</xdr:colOff>
      <xdr:row>1186</xdr:row>
      <xdr:rowOff>152400</xdr:rowOff>
    </xdr:to>
    <xdr:pic>
      <xdr:nvPicPr>
        <xdr:cNvPr id="753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227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1189</xdr:row>
      <xdr:rowOff>0</xdr:rowOff>
    </xdr:from>
    <xdr:to>
      <xdr:col>3</xdr:col>
      <xdr:colOff>228600</xdr:colOff>
      <xdr:row>1189</xdr:row>
      <xdr:rowOff>152400</xdr:rowOff>
    </xdr:to>
    <xdr:pic>
      <xdr:nvPicPr>
        <xdr:cNvPr id="754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273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1189</xdr:row>
      <xdr:rowOff>0</xdr:rowOff>
    </xdr:from>
    <xdr:to>
      <xdr:col>6</xdr:col>
      <xdr:colOff>228600</xdr:colOff>
      <xdr:row>1189</xdr:row>
      <xdr:rowOff>152400</xdr:rowOff>
    </xdr:to>
    <xdr:pic>
      <xdr:nvPicPr>
        <xdr:cNvPr id="755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273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1192</xdr:row>
      <xdr:rowOff>0</xdr:rowOff>
    </xdr:from>
    <xdr:to>
      <xdr:col>3</xdr:col>
      <xdr:colOff>228600</xdr:colOff>
      <xdr:row>1192</xdr:row>
      <xdr:rowOff>152400</xdr:rowOff>
    </xdr:to>
    <xdr:pic>
      <xdr:nvPicPr>
        <xdr:cNvPr id="756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319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1192</xdr:row>
      <xdr:rowOff>0</xdr:rowOff>
    </xdr:from>
    <xdr:to>
      <xdr:col>6</xdr:col>
      <xdr:colOff>228600</xdr:colOff>
      <xdr:row>1192</xdr:row>
      <xdr:rowOff>152400</xdr:rowOff>
    </xdr:to>
    <xdr:pic>
      <xdr:nvPicPr>
        <xdr:cNvPr id="757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319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1195</xdr:row>
      <xdr:rowOff>0</xdr:rowOff>
    </xdr:from>
    <xdr:to>
      <xdr:col>3</xdr:col>
      <xdr:colOff>228600</xdr:colOff>
      <xdr:row>1195</xdr:row>
      <xdr:rowOff>152400</xdr:rowOff>
    </xdr:to>
    <xdr:pic>
      <xdr:nvPicPr>
        <xdr:cNvPr id="758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365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1195</xdr:row>
      <xdr:rowOff>0</xdr:rowOff>
    </xdr:from>
    <xdr:to>
      <xdr:col>6</xdr:col>
      <xdr:colOff>228600</xdr:colOff>
      <xdr:row>1195</xdr:row>
      <xdr:rowOff>152400</xdr:rowOff>
    </xdr:to>
    <xdr:pic>
      <xdr:nvPicPr>
        <xdr:cNvPr id="759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365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1198</xdr:row>
      <xdr:rowOff>0</xdr:rowOff>
    </xdr:from>
    <xdr:to>
      <xdr:col>3</xdr:col>
      <xdr:colOff>228600</xdr:colOff>
      <xdr:row>1198</xdr:row>
      <xdr:rowOff>152400</xdr:rowOff>
    </xdr:to>
    <xdr:pic>
      <xdr:nvPicPr>
        <xdr:cNvPr id="760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410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1198</xdr:row>
      <xdr:rowOff>0</xdr:rowOff>
    </xdr:from>
    <xdr:to>
      <xdr:col>6</xdr:col>
      <xdr:colOff>228600</xdr:colOff>
      <xdr:row>1198</xdr:row>
      <xdr:rowOff>152400</xdr:rowOff>
    </xdr:to>
    <xdr:pic>
      <xdr:nvPicPr>
        <xdr:cNvPr id="761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410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1201</xdr:row>
      <xdr:rowOff>0</xdr:rowOff>
    </xdr:from>
    <xdr:to>
      <xdr:col>3</xdr:col>
      <xdr:colOff>228600</xdr:colOff>
      <xdr:row>1201</xdr:row>
      <xdr:rowOff>152400</xdr:rowOff>
    </xdr:to>
    <xdr:pic>
      <xdr:nvPicPr>
        <xdr:cNvPr id="762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456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1201</xdr:row>
      <xdr:rowOff>0</xdr:rowOff>
    </xdr:from>
    <xdr:to>
      <xdr:col>6</xdr:col>
      <xdr:colOff>228600</xdr:colOff>
      <xdr:row>1201</xdr:row>
      <xdr:rowOff>152400</xdr:rowOff>
    </xdr:to>
    <xdr:pic>
      <xdr:nvPicPr>
        <xdr:cNvPr id="763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456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1204</xdr:row>
      <xdr:rowOff>0</xdr:rowOff>
    </xdr:from>
    <xdr:to>
      <xdr:col>3</xdr:col>
      <xdr:colOff>228600</xdr:colOff>
      <xdr:row>1204</xdr:row>
      <xdr:rowOff>152400</xdr:rowOff>
    </xdr:to>
    <xdr:pic>
      <xdr:nvPicPr>
        <xdr:cNvPr id="764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502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1204</xdr:row>
      <xdr:rowOff>0</xdr:rowOff>
    </xdr:from>
    <xdr:to>
      <xdr:col>6</xdr:col>
      <xdr:colOff>228600</xdr:colOff>
      <xdr:row>1204</xdr:row>
      <xdr:rowOff>152400</xdr:rowOff>
    </xdr:to>
    <xdr:pic>
      <xdr:nvPicPr>
        <xdr:cNvPr id="765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502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1207</xdr:row>
      <xdr:rowOff>0</xdr:rowOff>
    </xdr:from>
    <xdr:to>
      <xdr:col>3</xdr:col>
      <xdr:colOff>228600</xdr:colOff>
      <xdr:row>1207</xdr:row>
      <xdr:rowOff>152400</xdr:rowOff>
    </xdr:to>
    <xdr:pic>
      <xdr:nvPicPr>
        <xdr:cNvPr id="766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548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1207</xdr:row>
      <xdr:rowOff>0</xdr:rowOff>
    </xdr:from>
    <xdr:to>
      <xdr:col>6</xdr:col>
      <xdr:colOff>228600</xdr:colOff>
      <xdr:row>1207</xdr:row>
      <xdr:rowOff>152400</xdr:rowOff>
    </xdr:to>
    <xdr:pic>
      <xdr:nvPicPr>
        <xdr:cNvPr id="767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548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1210</xdr:row>
      <xdr:rowOff>0</xdr:rowOff>
    </xdr:from>
    <xdr:to>
      <xdr:col>3</xdr:col>
      <xdr:colOff>228600</xdr:colOff>
      <xdr:row>1210</xdr:row>
      <xdr:rowOff>152400</xdr:rowOff>
    </xdr:to>
    <xdr:pic>
      <xdr:nvPicPr>
        <xdr:cNvPr id="768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593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1210</xdr:row>
      <xdr:rowOff>0</xdr:rowOff>
    </xdr:from>
    <xdr:to>
      <xdr:col>6</xdr:col>
      <xdr:colOff>228600</xdr:colOff>
      <xdr:row>1210</xdr:row>
      <xdr:rowOff>152400</xdr:rowOff>
    </xdr:to>
    <xdr:pic>
      <xdr:nvPicPr>
        <xdr:cNvPr id="769" name="Picture 7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8593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1213</xdr:row>
      <xdr:rowOff>0</xdr:rowOff>
    </xdr:from>
    <xdr:to>
      <xdr:col>3</xdr:col>
      <xdr:colOff>228600</xdr:colOff>
      <xdr:row>1213</xdr:row>
      <xdr:rowOff>152400</xdr:rowOff>
    </xdr:to>
    <xdr:pic>
      <xdr:nvPicPr>
        <xdr:cNvPr id="770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639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1213</xdr:row>
      <xdr:rowOff>0</xdr:rowOff>
    </xdr:from>
    <xdr:to>
      <xdr:col>6</xdr:col>
      <xdr:colOff>228600</xdr:colOff>
      <xdr:row>1213</xdr:row>
      <xdr:rowOff>152400</xdr:rowOff>
    </xdr:to>
    <xdr:pic>
      <xdr:nvPicPr>
        <xdr:cNvPr id="771" name="Picture 7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8639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1216</xdr:row>
      <xdr:rowOff>0</xdr:rowOff>
    </xdr:from>
    <xdr:to>
      <xdr:col>3</xdr:col>
      <xdr:colOff>228600</xdr:colOff>
      <xdr:row>1216</xdr:row>
      <xdr:rowOff>152400</xdr:rowOff>
    </xdr:to>
    <xdr:pic>
      <xdr:nvPicPr>
        <xdr:cNvPr id="772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685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1216</xdr:row>
      <xdr:rowOff>0</xdr:rowOff>
    </xdr:from>
    <xdr:to>
      <xdr:col>6</xdr:col>
      <xdr:colOff>228600</xdr:colOff>
      <xdr:row>1216</xdr:row>
      <xdr:rowOff>152400</xdr:rowOff>
    </xdr:to>
    <xdr:pic>
      <xdr:nvPicPr>
        <xdr:cNvPr id="773" name="Picture 7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8685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1219</xdr:row>
      <xdr:rowOff>0</xdr:rowOff>
    </xdr:from>
    <xdr:to>
      <xdr:col>3</xdr:col>
      <xdr:colOff>228600</xdr:colOff>
      <xdr:row>1219</xdr:row>
      <xdr:rowOff>152400</xdr:rowOff>
    </xdr:to>
    <xdr:pic>
      <xdr:nvPicPr>
        <xdr:cNvPr id="774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730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1219</xdr:row>
      <xdr:rowOff>0</xdr:rowOff>
    </xdr:from>
    <xdr:to>
      <xdr:col>6</xdr:col>
      <xdr:colOff>228600</xdr:colOff>
      <xdr:row>1219</xdr:row>
      <xdr:rowOff>152400</xdr:rowOff>
    </xdr:to>
    <xdr:pic>
      <xdr:nvPicPr>
        <xdr:cNvPr id="775" name="Picture 7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8730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1222</xdr:row>
      <xdr:rowOff>0</xdr:rowOff>
    </xdr:from>
    <xdr:to>
      <xdr:col>3</xdr:col>
      <xdr:colOff>228600</xdr:colOff>
      <xdr:row>1222</xdr:row>
      <xdr:rowOff>152400</xdr:rowOff>
    </xdr:to>
    <xdr:pic>
      <xdr:nvPicPr>
        <xdr:cNvPr id="776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776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1222</xdr:row>
      <xdr:rowOff>0</xdr:rowOff>
    </xdr:from>
    <xdr:to>
      <xdr:col>6</xdr:col>
      <xdr:colOff>228600</xdr:colOff>
      <xdr:row>1222</xdr:row>
      <xdr:rowOff>152400</xdr:rowOff>
    </xdr:to>
    <xdr:pic>
      <xdr:nvPicPr>
        <xdr:cNvPr id="777" name="Picture 7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8776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1225</xdr:row>
      <xdr:rowOff>0</xdr:rowOff>
    </xdr:from>
    <xdr:to>
      <xdr:col>3</xdr:col>
      <xdr:colOff>228600</xdr:colOff>
      <xdr:row>1225</xdr:row>
      <xdr:rowOff>152400</xdr:rowOff>
    </xdr:to>
    <xdr:pic>
      <xdr:nvPicPr>
        <xdr:cNvPr id="778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822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1225</xdr:row>
      <xdr:rowOff>0</xdr:rowOff>
    </xdr:from>
    <xdr:to>
      <xdr:col>6</xdr:col>
      <xdr:colOff>228600</xdr:colOff>
      <xdr:row>1225</xdr:row>
      <xdr:rowOff>152400</xdr:rowOff>
    </xdr:to>
    <xdr:pic>
      <xdr:nvPicPr>
        <xdr:cNvPr id="779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822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1228</xdr:row>
      <xdr:rowOff>0</xdr:rowOff>
    </xdr:from>
    <xdr:to>
      <xdr:col>3</xdr:col>
      <xdr:colOff>228600</xdr:colOff>
      <xdr:row>1228</xdr:row>
      <xdr:rowOff>152400</xdr:rowOff>
    </xdr:to>
    <xdr:pic>
      <xdr:nvPicPr>
        <xdr:cNvPr id="780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868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1228</xdr:row>
      <xdr:rowOff>0</xdr:rowOff>
    </xdr:from>
    <xdr:to>
      <xdr:col>6</xdr:col>
      <xdr:colOff>228600</xdr:colOff>
      <xdr:row>1228</xdr:row>
      <xdr:rowOff>152400</xdr:rowOff>
    </xdr:to>
    <xdr:pic>
      <xdr:nvPicPr>
        <xdr:cNvPr id="781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868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1231</xdr:row>
      <xdr:rowOff>0</xdr:rowOff>
    </xdr:from>
    <xdr:to>
      <xdr:col>3</xdr:col>
      <xdr:colOff>228600</xdr:colOff>
      <xdr:row>1231</xdr:row>
      <xdr:rowOff>152400</xdr:rowOff>
    </xdr:to>
    <xdr:pic>
      <xdr:nvPicPr>
        <xdr:cNvPr id="782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913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1231</xdr:row>
      <xdr:rowOff>0</xdr:rowOff>
    </xdr:from>
    <xdr:to>
      <xdr:col>6</xdr:col>
      <xdr:colOff>228600</xdr:colOff>
      <xdr:row>1231</xdr:row>
      <xdr:rowOff>152400</xdr:rowOff>
    </xdr:to>
    <xdr:pic>
      <xdr:nvPicPr>
        <xdr:cNvPr id="783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913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1234</xdr:row>
      <xdr:rowOff>0</xdr:rowOff>
    </xdr:from>
    <xdr:to>
      <xdr:col>3</xdr:col>
      <xdr:colOff>228600</xdr:colOff>
      <xdr:row>1234</xdr:row>
      <xdr:rowOff>152400</xdr:rowOff>
    </xdr:to>
    <xdr:pic>
      <xdr:nvPicPr>
        <xdr:cNvPr id="784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959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1234</xdr:row>
      <xdr:rowOff>0</xdr:rowOff>
    </xdr:from>
    <xdr:to>
      <xdr:col>6</xdr:col>
      <xdr:colOff>228600</xdr:colOff>
      <xdr:row>1234</xdr:row>
      <xdr:rowOff>152400</xdr:rowOff>
    </xdr:to>
    <xdr:pic>
      <xdr:nvPicPr>
        <xdr:cNvPr id="785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959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1237</xdr:row>
      <xdr:rowOff>0</xdr:rowOff>
    </xdr:from>
    <xdr:to>
      <xdr:col>3</xdr:col>
      <xdr:colOff>228600</xdr:colOff>
      <xdr:row>1237</xdr:row>
      <xdr:rowOff>152400</xdr:rowOff>
    </xdr:to>
    <xdr:pic>
      <xdr:nvPicPr>
        <xdr:cNvPr id="786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005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1237</xdr:row>
      <xdr:rowOff>0</xdr:rowOff>
    </xdr:from>
    <xdr:to>
      <xdr:col>6</xdr:col>
      <xdr:colOff>228600</xdr:colOff>
      <xdr:row>1237</xdr:row>
      <xdr:rowOff>152400</xdr:rowOff>
    </xdr:to>
    <xdr:pic>
      <xdr:nvPicPr>
        <xdr:cNvPr id="787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005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1240</xdr:row>
      <xdr:rowOff>0</xdr:rowOff>
    </xdr:from>
    <xdr:to>
      <xdr:col>3</xdr:col>
      <xdr:colOff>228600</xdr:colOff>
      <xdr:row>1240</xdr:row>
      <xdr:rowOff>152400</xdr:rowOff>
    </xdr:to>
    <xdr:pic>
      <xdr:nvPicPr>
        <xdr:cNvPr id="788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050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1240</xdr:row>
      <xdr:rowOff>0</xdr:rowOff>
    </xdr:from>
    <xdr:to>
      <xdr:col>6</xdr:col>
      <xdr:colOff>228600</xdr:colOff>
      <xdr:row>1240</xdr:row>
      <xdr:rowOff>152400</xdr:rowOff>
    </xdr:to>
    <xdr:pic>
      <xdr:nvPicPr>
        <xdr:cNvPr id="789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050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1243</xdr:row>
      <xdr:rowOff>0</xdr:rowOff>
    </xdr:from>
    <xdr:to>
      <xdr:col>3</xdr:col>
      <xdr:colOff>228600</xdr:colOff>
      <xdr:row>1243</xdr:row>
      <xdr:rowOff>152400</xdr:rowOff>
    </xdr:to>
    <xdr:pic>
      <xdr:nvPicPr>
        <xdr:cNvPr id="790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096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1243</xdr:row>
      <xdr:rowOff>0</xdr:rowOff>
    </xdr:from>
    <xdr:to>
      <xdr:col>6</xdr:col>
      <xdr:colOff>228600</xdr:colOff>
      <xdr:row>1243</xdr:row>
      <xdr:rowOff>152400</xdr:rowOff>
    </xdr:to>
    <xdr:pic>
      <xdr:nvPicPr>
        <xdr:cNvPr id="791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096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1246</xdr:row>
      <xdr:rowOff>0</xdr:rowOff>
    </xdr:from>
    <xdr:to>
      <xdr:col>3</xdr:col>
      <xdr:colOff>228600</xdr:colOff>
      <xdr:row>1246</xdr:row>
      <xdr:rowOff>152400</xdr:rowOff>
    </xdr:to>
    <xdr:pic>
      <xdr:nvPicPr>
        <xdr:cNvPr id="792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142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1246</xdr:row>
      <xdr:rowOff>0</xdr:rowOff>
    </xdr:from>
    <xdr:to>
      <xdr:col>6</xdr:col>
      <xdr:colOff>228600</xdr:colOff>
      <xdr:row>1246</xdr:row>
      <xdr:rowOff>152400</xdr:rowOff>
    </xdr:to>
    <xdr:pic>
      <xdr:nvPicPr>
        <xdr:cNvPr id="793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142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1249</xdr:row>
      <xdr:rowOff>0</xdr:rowOff>
    </xdr:from>
    <xdr:to>
      <xdr:col>3</xdr:col>
      <xdr:colOff>228600</xdr:colOff>
      <xdr:row>1249</xdr:row>
      <xdr:rowOff>152400</xdr:rowOff>
    </xdr:to>
    <xdr:pic>
      <xdr:nvPicPr>
        <xdr:cNvPr id="794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188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1249</xdr:row>
      <xdr:rowOff>0</xdr:rowOff>
    </xdr:from>
    <xdr:to>
      <xdr:col>6</xdr:col>
      <xdr:colOff>228600</xdr:colOff>
      <xdr:row>1249</xdr:row>
      <xdr:rowOff>152400</xdr:rowOff>
    </xdr:to>
    <xdr:pic>
      <xdr:nvPicPr>
        <xdr:cNvPr id="795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188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1252</xdr:row>
      <xdr:rowOff>0</xdr:rowOff>
    </xdr:from>
    <xdr:to>
      <xdr:col>3</xdr:col>
      <xdr:colOff>228600</xdr:colOff>
      <xdr:row>1252</xdr:row>
      <xdr:rowOff>152400</xdr:rowOff>
    </xdr:to>
    <xdr:pic>
      <xdr:nvPicPr>
        <xdr:cNvPr id="796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233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1252</xdr:row>
      <xdr:rowOff>0</xdr:rowOff>
    </xdr:from>
    <xdr:to>
      <xdr:col>6</xdr:col>
      <xdr:colOff>228600</xdr:colOff>
      <xdr:row>1252</xdr:row>
      <xdr:rowOff>152400</xdr:rowOff>
    </xdr:to>
    <xdr:pic>
      <xdr:nvPicPr>
        <xdr:cNvPr id="797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233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1255</xdr:row>
      <xdr:rowOff>0</xdr:rowOff>
    </xdr:from>
    <xdr:to>
      <xdr:col>3</xdr:col>
      <xdr:colOff>228600</xdr:colOff>
      <xdr:row>1255</xdr:row>
      <xdr:rowOff>152400</xdr:rowOff>
    </xdr:to>
    <xdr:pic>
      <xdr:nvPicPr>
        <xdr:cNvPr id="798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279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1255</xdr:row>
      <xdr:rowOff>0</xdr:rowOff>
    </xdr:from>
    <xdr:to>
      <xdr:col>6</xdr:col>
      <xdr:colOff>228600</xdr:colOff>
      <xdr:row>1255</xdr:row>
      <xdr:rowOff>152400</xdr:rowOff>
    </xdr:to>
    <xdr:pic>
      <xdr:nvPicPr>
        <xdr:cNvPr id="799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279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1258</xdr:row>
      <xdr:rowOff>0</xdr:rowOff>
    </xdr:from>
    <xdr:to>
      <xdr:col>3</xdr:col>
      <xdr:colOff>228600</xdr:colOff>
      <xdr:row>1258</xdr:row>
      <xdr:rowOff>152400</xdr:rowOff>
    </xdr:to>
    <xdr:pic>
      <xdr:nvPicPr>
        <xdr:cNvPr id="800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325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1258</xdr:row>
      <xdr:rowOff>0</xdr:rowOff>
    </xdr:from>
    <xdr:to>
      <xdr:col>6</xdr:col>
      <xdr:colOff>228600</xdr:colOff>
      <xdr:row>1258</xdr:row>
      <xdr:rowOff>152400</xdr:rowOff>
    </xdr:to>
    <xdr:pic>
      <xdr:nvPicPr>
        <xdr:cNvPr id="801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325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1261</xdr:row>
      <xdr:rowOff>0</xdr:rowOff>
    </xdr:from>
    <xdr:to>
      <xdr:col>3</xdr:col>
      <xdr:colOff>228600</xdr:colOff>
      <xdr:row>1261</xdr:row>
      <xdr:rowOff>152400</xdr:rowOff>
    </xdr:to>
    <xdr:pic>
      <xdr:nvPicPr>
        <xdr:cNvPr id="802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370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1261</xdr:row>
      <xdr:rowOff>0</xdr:rowOff>
    </xdr:from>
    <xdr:to>
      <xdr:col>6</xdr:col>
      <xdr:colOff>228600</xdr:colOff>
      <xdr:row>1261</xdr:row>
      <xdr:rowOff>152400</xdr:rowOff>
    </xdr:to>
    <xdr:pic>
      <xdr:nvPicPr>
        <xdr:cNvPr id="803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370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1264</xdr:row>
      <xdr:rowOff>0</xdr:rowOff>
    </xdr:from>
    <xdr:to>
      <xdr:col>3</xdr:col>
      <xdr:colOff>228600</xdr:colOff>
      <xdr:row>1264</xdr:row>
      <xdr:rowOff>152400</xdr:rowOff>
    </xdr:to>
    <xdr:pic>
      <xdr:nvPicPr>
        <xdr:cNvPr id="804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416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1264</xdr:row>
      <xdr:rowOff>0</xdr:rowOff>
    </xdr:from>
    <xdr:to>
      <xdr:col>6</xdr:col>
      <xdr:colOff>228600</xdr:colOff>
      <xdr:row>1264</xdr:row>
      <xdr:rowOff>152400</xdr:rowOff>
    </xdr:to>
    <xdr:pic>
      <xdr:nvPicPr>
        <xdr:cNvPr id="805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416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1267</xdr:row>
      <xdr:rowOff>0</xdr:rowOff>
    </xdr:from>
    <xdr:to>
      <xdr:col>3</xdr:col>
      <xdr:colOff>228600</xdr:colOff>
      <xdr:row>1267</xdr:row>
      <xdr:rowOff>152400</xdr:rowOff>
    </xdr:to>
    <xdr:pic>
      <xdr:nvPicPr>
        <xdr:cNvPr id="806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462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1267</xdr:row>
      <xdr:rowOff>0</xdr:rowOff>
    </xdr:from>
    <xdr:to>
      <xdr:col>6</xdr:col>
      <xdr:colOff>228600</xdr:colOff>
      <xdr:row>1267</xdr:row>
      <xdr:rowOff>152400</xdr:rowOff>
    </xdr:to>
    <xdr:pic>
      <xdr:nvPicPr>
        <xdr:cNvPr id="807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462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1270</xdr:row>
      <xdr:rowOff>0</xdr:rowOff>
    </xdr:from>
    <xdr:to>
      <xdr:col>3</xdr:col>
      <xdr:colOff>228600</xdr:colOff>
      <xdr:row>1270</xdr:row>
      <xdr:rowOff>152400</xdr:rowOff>
    </xdr:to>
    <xdr:pic>
      <xdr:nvPicPr>
        <xdr:cNvPr id="808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508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1270</xdr:row>
      <xdr:rowOff>0</xdr:rowOff>
    </xdr:from>
    <xdr:to>
      <xdr:col>6</xdr:col>
      <xdr:colOff>228600</xdr:colOff>
      <xdr:row>1270</xdr:row>
      <xdr:rowOff>152400</xdr:rowOff>
    </xdr:to>
    <xdr:pic>
      <xdr:nvPicPr>
        <xdr:cNvPr id="809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508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1273</xdr:row>
      <xdr:rowOff>0</xdr:rowOff>
    </xdr:from>
    <xdr:to>
      <xdr:col>3</xdr:col>
      <xdr:colOff>228600</xdr:colOff>
      <xdr:row>1273</xdr:row>
      <xdr:rowOff>152400</xdr:rowOff>
    </xdr:to>
    <xdr:pic>
      <xdr:nvPicPr>
        <xdr:cNvPr id="810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553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1273</xdr:row>
      <xdr:rowOff>0</xdr:rowOff>
    </xdr:from>
    <xdr:to>
      <xdr:col>6</xdr:col>
      <xdr:colOff>228600</xdr:colOff>
      <xdr:row>1273</xdr:row>
      <xdr:rowOff>152400</xdr:rowOff>
    </xdr:to>
    <xdr:pic>
      <xdr:nvPicPr>
        <xdr:cNvPr id="811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553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1276</xdr:row>
      <xdr:rowOff>0</xdr:rowOff>
    </xdr:from>
    <xdr:to>
      <xdr:col>3</xdr:col>
      <xdr:colOff>228600</xdr:colOff>
      <xdr:row>1276</xdr:row>
      <xdr:rowOff>152400</xdr:rowOff>
    </xdr:to>
    <xdr:pic>
      <xdr:nvPicPr>
        <xdr:cNvPr id="812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599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1276</xdr:row>
      <xdr:rowOff>0</xdr:rowOff>
    </xdr:from>
    <xdr:to>
      <xdr:col>6</xdr:col>
      <xdr:colOff>228600</xdr:colOff>
      <xdr:row>1276</xdr:row>
      <xdr:rowOff>152400</xdr:rowOff>
    </xdr:to>
    <xdr:pic>
      <xdr:nvPicPr>
        <xdr:cNvPr id="813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599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1279</xdr:row>
      <xdr:rowOff>0</xdr:rowOff>
    </xdr:from>
    <xdr:to>
      <xdr:col>3</xdr:col>
      <xdr:colOff>228600</xdr:colOff>
      <xdr:row>1279</xdr:row>
      <xdr:rowOff>152400</xdr:rowOff>
    </xdr:to>
    <xdr:pic>
      <xdr:nvPicPr>
        <xdr:cNvPr id="814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645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1279</xdr:row>
      <xdr:rowOff>0</xdr:rowOff>
    </xdr:from>
    <xdr:to>
      <xdr:col>6</xdr:col>
      <xdr:colOff>228600</xdr:colOff>
      <xdr:row>1279</xdr:row>
      <xdr:rowOff>152400</xdr:rowOff>
    </xdr:to>
    <xdr:pic>
      <xdr:nvPicPr>
        <xdr:cNvPr id="815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645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1282</xdr:row>
      <xdr:rowOff>0</xdr:rowOff>
    </xdr:from>
    <xdr:to>
      <xdr:col>3</xdr:col>
      <xdr:colOff>228600</xdr:colOff>
      <xdr:row>1282</xdr:row>
      <xdr:rowOff>152400</xdr:rowOff>
    </xdr:to>
    <xdr:pic>
      <xdr:nvPicPr>
        <xdr:cNvPr id="816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691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1282</xdr:row>
      <xdr:rowOff>0</xdr:rowOff>
    </xdr:from>
    <xdr:to>
      <xdr:col>6</xdr:col>
      <xdr:colOff>228600</xdr:colOff>
      <xdr:row>1282</xdr:row>
      <xdr:rowOff>152400</xdr:rowOff>
    </xdr:to>
    <xdr:pic>
      <xdr:nvPicPr>
        <xdr:cNvPr id="817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691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1285</xdr:row>
      <xdr:rowOff>0</xdr:rowOff>
    </xdr:from>
    <xdr:to>
      <xdr:col>3</xdr:col>
      <xdr:colOff>228600</xdr:colOff>
      <xdr:row>1285</xdr:row>
      <xdr:rowOff>152400</xdr:rowOff>
    </xdr:to>
    <xdr:pic>
      <xdr:nvPicPr>
        <xdr:cNvPr id="818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736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1285</xdr:row>
      <xdr:rowOff>0</xdr:rowOff>
    </xdr:from>
    <xdr:to>
      <xdr:col>6</xdr:col>
      <xdr:colOff>228600</xdr:colOff>
      <xdr:row>1285</xdr:row>
      <xdr:rowOff>152400</xdr:rowOff>
    </xdr:to>
    <xdr:pic>
      <xdr:nvPicPr>
        <xdr:cNvPr id="819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736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1288</xdr:row>
      <xdr:rowOff>0</xdr:rowOff>
    </xdr:from>
    <xdr:to>
      <xdr:col>3</xdr:col>
      <xdr:colOff>228600</xdr:colOff>
      <xdr:row>1288</xdr:row>
      <xdr:rowOff>152400</xdr:rowOff>
    </xdr:to>
    <xdr:pic>
      <xdr:nvPicPr>
        <xdr:cNvPr id="820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782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1288</xdr:row>
      <xdr:rowOff>0</xdr:rowOff>
    </xdr:from>
    <xdr:to>
      <xdr:col>6</xdr:col>
      <xdr:colOff>228600</xdr:colOff>
      <xdr:row>1288</xdr:row>
      <xdr:rowOff>152400</xdr:rowOff>
    </xdr:to>
    <xdr:pic>
      <xdr:nvPicPr>
        <xdr:cNvPr id="821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782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1291</xdr:row>
      <xdr:rowOff>0</xdr:rowOff>
    </xdr:from>
    <xdr:to>
      <xdr:col>3</xdr:col>
      <xdr:colOff>228600</xdr:colOff>
      <xdr:row>1291</xdr:row>
      <xdr:rowOff>152400</xdr:rowOff>
    </xdr:to>
    <xdr:pic>
      <xdr:nvPicPr>
        <xdr:cNvPr id="822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828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1291</xdr:row>
      <xdr:rowOff>0</xdr:rowOff>
    </xdr:from>
    <xdr:to>
      <xdr:col>6</xdr:col>
      <xdr:colOff>228600</xdr:colOff>
      <xdr:row>1291</xdr:row>
      <xdr:rowOff>152400</xdr:rowOff>
    </xdr:to>
    <xdr:pic>
      <xdr:nvPicPr>
        <xdr:cNvPr id="823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828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1294</xdr:row>
      <xdr:rowOff>0</xdr:rowOff>
    </xdr:from>
    <xdr:to>
      <xdr:col>3</xdr:col>
      <xdr:colOff>228600</xdr:colOff>
      <xdr:row>1294</xdr:row>
      <xdr:rowOff>152400</xdr:rowOff>
    </xdr:to>
    <xdr:pic>
      <xdr:nvPicPr>
        <xdr:cNvPr id="824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873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1294</xdr:row>
      <xdr:rowOff>0</xdr:rowOff>
    </xdr:from>
    <xdr:to>
      <xdr:col>6</xdr:col>
      <xdr:colOff>228600</xdr:colOff>
      <xdr:row>1294</xdr:row>
      <xdr:rowOff>152400</xdr:rowOff>
    </xdr:to>
    <xdr:pic>
      <xdr:nvPicPr>
        <xdr:cNvPr id="825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873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1297</xdr:row>
      <xdr:rowOff>0</xdr:rowOff>
    </xdr:from>
    <xdr:to>
      <xdr:col>3</xdr:col>
      <xdr:colOff>228600</xdr:colOff>
      <xdr:row>1297</xdr:row>
      <xdr:rowOff>152400</xdr:rowOff>
    </xdr:to>
    <xdr:pic>
      <xdr:nvPicPr>
        <xdr:cNvPr id="826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919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1297</xdr:row>
      <xdr:rowOff>0</xdr:rowOff>
    </xdr:from>
    <xdr:to>
      <xdr:col>6</xdr:col>
      <xdr:colOff>228600</xdr:colOff>
      <xdr:row>1297</xdr:row>
      <xdr:rowOff>152400</xdr:rowOff>
    </xdr:to>
    <xdr:pic>
      <xdr:nvPicPr>
        <xdr:cNvPr id="827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919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1300</xdr:row>
      <xdr:rowOff>0</xdr:rowOff>
    </xdr:from>
    <xdr:to>
      <xdr:col>3</xdr:col>
      <xdr:colOff>228600</xdr:colOff>
      <xdr:row>1300</xdr:row>
      <xdr:rowOff>152400</xdr:rowOff>
    </xdr:to>
    <xdr:pic>
      <xdr:nvPicPr>
        <xdr:cNvPr id="828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965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1300</xdr:row>
      <xdr:rowOff>0</xdr:rowOff>
    </xdr:from>
    <xdr:to>
      <xdr:col>6</xdr:col>
      <xdr:colOff>228600</xdr:colOff>
      <xdr:row>1300</xdr:row>
      <xdr:rowOff>152400</xdr:rowOff>
    </xdr:to>
    <xdr:pic>
      <xdr:nvPicPr>
        <xdr:cNvPr id="829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965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1303</xdr:row>
      <xdr:rowOff>0</xdr:rowOff>
    </xdr:from>
    <xdr:to>
      <xdr:col>3</xdr:col>
      <xdr:colOff>228600</xdr:colOff>
      <xdr:row>1303</xdr:row>
      <xdr:rowOff>152400</xdr:rowOff>
    </xdr:to>
    <xdr:pic>
      <xdr:nvPicPr>
        <xdr:cNvPr id="830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011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1303</xdr:row>
      <xdr:rowOff>0</xdr:rowOff>
    </xdr:from>
    <xdr:to>
      <xdr:col>6</xdr:col>
      <xdr:colOff>228600</xdr:colOff>
      <xdr:row>1303</xdr:row>
      <xdr:rowOff>152400</xdr:rowOff>
    </xdr:to>
    <xdr:pic>
      <xdr:nvPicPr>
        <xdr:cNvPr id="831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011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1306</xdr:row>
      <xdr:rowOff>0</xdr:rowOff>
    </xdr:from>
    <xdr:to>
      <xdr:col>3</xdr:col>
      <xdr:colOff>228600</xdr:colOff>
      <xdr:row>1306</xdr:row>
      <xdr:rowOff>152400</xdr:rowOff>
    </xdr:to>
    <xdr:pic>
      <xdr:nvPicPr>
        <xdr:cNvPr id="832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056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1306</xdr:row>
      <xdr:rowOff>0</xdr:rowOff>
    </xdr:from>
    <xdr:to>
      <xdr:col>6</xdr:col>
      <xdr:colOff>228600</xdr:colOff>
      <xdr:row>1306</xdr:row>
      <xdr:rowOff>152400</xdr:rowOff>
    </xdr:to>
    <xdr:pic>
      <xdr:nvPicPr>
        <xdr:cNvPr id="833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056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1309</xdr:row>
      <xdr:rowOff>0</xdr:rowOff>
    </xdr:from>
    <xdr:to>
      <xdr:col>3</xdr:col>
      <xdr:colOff>228600</xdr:colOff>
      <xdr:row>1309</xdr:row>
      <xdr:rowOff>152400</xdr:rowOff>
    </xdr:to>
    <xdr:pic>
      <xdr:nvPicPr>
        <xdr:cNvPr id="834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102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1309</xdr:row>
      <xdr:rowOff>0</xdr:rowOff>
    </xdr:from>
    <xdr:to>
      <xdr:col>6</xdr:col>
      <xdr:colOff>228600</xdr:colOff>
      <xdr:row>1309</xdr:row>
      <xdr:rowOff>152400</xdr:rowOff>
    </xdr:to>
    <xdr:pic>
      <xdr:nvPicPr>
        <xdr:cNvPr id="835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102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1312</xdr:row>
      <xdr:rowOff>0</xdr:rowOff>
    </xdr:from>
    <xdr:to>
      <xdr:col>3</xdr:col>
      <xdr:colOff>228600</xdr:colOff>
      <xdr:row>1312</xdr:row>
      <xdr:rowOff>152400</xdr:rowOff>
    </xdr:to>
    <xdr:pic>
      <xdr:nvPicPr>
        <xdr:cNvPr id="836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148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1312</xdr:row>
      <xdr:rowOff>0</xdr:rowOff>
    </xdr:from>
    <xdr:to>
      <xdr:col>6</xdr:col>
      <xdr:colOff>228600</xdr:colOff>
      <xdr:row>1312</xdr:row>
      <xdr:rowOff>152400</xdr:rowOff>
    </xdr:to>
    <xdr:pic>
      <xdr:nvPicPr>
        <xdr:cNvPr id="837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148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1315</xdr:row>
      <xdr:rowOff>0</xdr:rowOff>
    </xdr:from>
    <xdr:to>
      <xdr:col>3</xdr:col>
      <xdr:colOff>228600</xdr:colOff>
      <xdr:row>1315</xdr:row>
      <xdr:rowOff>152400</xdr:rowOff>
    </xdr:to>
    <xdr:pic>
      <xdr:nvPicPr>
        <xdr:cNvPr id="838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193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1315</xdr:row>
      <xdr:rowOff>0</xdr:rowOff>
    </xdr:from>
    <xdr:to>
      <xdr:col>6</xdr:col>
      <xdr:colOff>228600</xdr:colOff>
      <xdr:row>1315</xdr:row>
      <xdr:rowOff>152400</xdr:rowOff>
    </xdr:to>
    <xdr:pic>
      <xdr:nvPicPr>
        <xdr:cNvPr id="839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193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1318</xdr:row>
      <xdr:rowOff>0</xdr:rowOff>
    </xdr:from>
    <xdr:to>
      <xdr:col>3</xdr:col>
      <xdr:colOff>228600</xdr:colOff>
      <xdr:row>1318</xdr:row>
      <xdr:rowOff>152400</xdr:rowOff>
    </xdr:to>
    <xdr:pic>
      <xdr:nvPicPr>
        <xdr:cNvPr id="840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239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1318</xdr:row>
      <xdr:rowOff>0</xdr:rowOff>
    </xdr:from>
    <xdr:to>
      <xdr:col>6</xdr:col>
      <xdr:colOff>228600</xdr:colOff>
      <xdr:row>1318</xdr:row>
      <xdr:rowOff>152400</xdr:rowOff>
    </xdr:to>
    <xdr:pic>
      <xdr:nvPicPr>
        <xdr:cNvPr id="841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239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1321</xdr:row>
      <xdr:rowOff>0</xdr:rowOff>
    </xdr:from>
    <xdr:to>
      <xdr:col>3</xdr:col>
      <xdr:colOff>228600</xdr:colOff>
      <xdr:row>1321</xdr:row>
      <xdr:rowOff>152400</xdr:rowOff>
    </xdr:to>
    <xdr:pic>
      <xdr:nvPicPr>
        <xdr:cNvPr id="842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285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1321</xdr:row>
      <xdr:rowOff>0</xdr:rowOff>
    </xdr:from>
    <xdr:to>
      <xdr:col>6</xdr:col>
      <xdr:colOff>228600</xdr:colOff>
      <xdr:row>1321</xdr:row>
      <xdr:rowOff>152400</xdr:rowOff>
    </xdr:to>
    <xdr:pic>
      <xdr:nvPicPr>
        <xdr:cNvPr id="843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285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1324</xdr:row>
      <xdr:rowOff>0</xdr:rowOff>
    </xdr:from>
    <xdr:to>
      <xdr:col>3</xdr:col>
      <xdr:colOff>228600</xdr:colOff>
      <xdr:row>1324</xdr:row>
      <xdr:rowOff>152400</xdr:rowOff>
    </xdr:to>
    <xdr:pic>
      <xdr:nvPicPr>
        <xdr:cNvPr id="844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331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1324</xdr:row>
      <xdr:rowOff>0</xdr:rowOff>
    </xdr:from>
    <xdr:to>
      <xdr:col>6</xdr:col>
      <xdr:colOff>228600</xdr:colOff>
      <xdr:row>1324</xdr:row>
      <xdr:rowOff>152400</xdr:rowOff>
    </xdr:to>
    <xdr:pic>
      <xdr:nvPicPr>
        <xdr:cNvPr id="845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331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1327</xdr:row>
      <xdr:rowOff>0</xdr:rowOff>
    </xdr:from>
    <xdr:to>
      <xdr:col>3</xdr:col>
      <xdr:colOff>228600</xdr:colOff>
      <xdr:row>1327</xdr:row>
      <xdr:rowOff>152400</xdr:rowOff>
    </xdr:to>
    <xdr:pic>
      <xdr:nvPicPr>
        <xdr:cNvPr id="846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376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1327</xdr:row>
      <xdr:rowOff>0</xdr:rowOff>
    </xdr:from>
    <xdr:to>
      <xdr:col>6</xdr:col>
      <xdr:colOff>228600</xdr:colOff>
      <xdr:row>1327</xdr:row>
      <xdr:rowOff>152400</xdr:rowOff>
    </xdr:to>
    <xdr:pic>
      <xdr:nvPicPr>
        <xdr:cNvPr id="847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376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1330</xdr:row>
      <xdr:rowOff>0</xdr:rowOff>
    </xdr:from>
    <xdr:to>
      <xdr:col>3</xdr:col>
      <xdr:colOff>228600</xdr:colOff>
      <xdr:row>1330</xdr:row>
      <xdr:rowOff>152400</xdr:rowOff>
    </xdr:to>
    <xdr:pic>
      <xdr:nvPicPr>
        <xdr:cNvPr id="848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422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1330</xdr:row>
      <xdr:rowOff>0</xdr:rowOff>
    </xdr:from>
    <xdr:to>
      <xdr:col>6</xdr:col>
      <xdr:colOff>228600</xdr:colOff>
      <xdr:row>1330</xdr:row>
      <xdr:rowOff>152400</xdr:rowOff>
    </xdr:to>
    <xdr:pic>
      <xdr:nvPicPr>
        <xdr:cNvPr id="849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422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1333</xdr:row>
      <xdr:rowOff>0</xdr:rowOff>
    </xdr:from>
    <xdr:to>
      <xdr:col>3</xdr:col>
      <xdr:colOff>228600</xdr:colOff>
      <xdr:row>1333</xdr:row>
      <xdr:rowOff>152400</xdr:rowOff>
    </xdr:to>
    <xdr:pic>
      <xdr:nvPicPr>
        <xdr:cNvPr id="850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468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1333</xdr:row>
      <xdr:rowOff>0</xdr:rowOff>
    </xdr:from>
    <xdr:to>
      <xdr:col>6</xdr:col>
      <xdr:colOff>228600</xdr:colOff>
      <xdr:row>1333</xdr:row>
      <xdr:rowOff>152400</xdr:rowOff>
    </xdr:to>
    <xdr:pic>
      <xdr:nvPicPr>
        <xdr:cNvPr id="851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468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1336</xdr:row>
      <xdr:rowOff>0</xdr:rowOff>
    </xdr:from>
    <xdr:to>
      <xdr:col>3</xdr:col>
      <xdr:colOff>228600</xdr:colOff>
      <xdr:row>1336</xdr:row>
      <xdr:rowOff>152400</xdr:rowOff>
    </xdr:to>
    <xdr:pic>
      <xdr:nvPicPr>
        <xdr:cNvPr id="852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513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1336</xdr:row>
      <xdr:rowOff>0</xdr:rowOff>
    </xdr:from>
    <xdr:to>
      <xdr:col>6</xdr:col>
      <xdr:colOff>228600</xdr:colOff>
      <xdr:row>1336</xdr:row>
      <xdr:rowOff>152400</xdr:rowOff>
    </xdr:to>
    <xdr:pic>
      <xdr:nvPicPr>
        <xdr:cNvPr id="853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513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1339</xdr:row>
      <xdr:rowOff>0</xdr:rowOff>
    </xdr:from>
    <xdr:to>
      <xdr:col>3</xdr:col>
      <xdr:colOff>228600</xdr:colOff>
      <xdr:row>1339</xdr:row>
      <xdr:rowOff>152400</xdr:rowOff>
    </xdr:to>
    <xdr:pic>
      <xdr:nvPicPr>
        <xdr:cNvPr id="854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559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1339</xdr:row>
      <xdr:rowOff>0</xdr:rowOff>
    </xdr:from>
    <xdr:to>
      <xdr:col>6</xdr:col>
      <xdr:colOff>228600</xdr:colOff>
      <xdr:row>1339</xdr:row>
      <xdr:rowOff>152400</xdr:rowOff>
    </xdr:to>
    <xdr:pic>
      <xdr:nvPicPr>
        <xdr:cNvPr id="855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559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1342</xdr:row>
      <xdr:rowOff>0</xdr:rowOff>
    </xdr:from>
    <xdr:to>
      <xdr:col>3</xdr:col>
      <xdr:colOff>228600</xdr:colOff>
      <xdr:row>1342</xdr:row>
      <xdr:rowOff>152400</xdr:rowOff>
    </xdr:to>
    <xdr:pic>
      <xdr:nvPicPr>
        <xdr:cNvPr id="856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605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1342</xdr:row>
      <xdr:rowOff>0</xdr:rowOff>
    </xdr:from>
    <xdr:to>
      <xdr:col>6</xdr:col>
      <xdr:colOff>228600</xdr:colOff>
      <xdr:row>1342</xdr:row>
      <xdr:rowOff>152400</xdr:rowOff>
    </xdr:to>
    <xdr:pic>
      <xdr:nvPicPr>
        <xdr:cNvPr id="857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605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1345</xdr:row>
      <xdr:rowOff>0</xdr:rowOff>
    </xdr:from>
    <xdr:to>
      <xdr:col>3</xdr:col>
      <xdr:colOff>228600</xdr:colOff>
      <xdr:row>1345</xdr:row>
      <xdr:rowOff>152400</xdr:rowOff>
    </xdr:to>
    <xdr:pic>
      <xdr:nvPicPr>
        <xdr:cNvPr id="858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651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1345</xdr:row>
      <xdr:rowOff>0</xdr:rowOff>
    </xdr:from>
    <xdr:to>
      <xdr:col>6</xdr:col>
      <xdr:colOff>228600</xdr:colOff>
      <xdr:row>1345</xdr:row>
      <xdr:rowOff>152400</xdr:rowOff>
    </xdr:to>
    <xdr:pic>
      <xdr:nvPicPr>
        <xdr:cNvPr id="859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651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1348</xdr:row>
      <xdr:rowOff>0</xdr:rowOff>
    </xdr:from>
    <xdr:to>
      <xdr:col>3</xdr:col>
      <xdr:colOff>228600</xdr:colOff>
      <xdr:row>1348</xdr:row>
      <xdr:rowOff>152400</xdr:rowOff>
    </xdr:to>
    <xdr:pic>
      <xdr:nvPicPr>
        <xdr:cNvPr id="860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696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1348</xdr:row>
      <xdr:rowOff>0</xdr:rowOff>
    </xdr:from>
    <xdr:to>
      <xdr:col>6</xdr:col>
      <xdr:colOff>228600</xdr:colOff>
      <xdr:row>1348</xdr:row>
      <xdr:rowOff>152400</xdr:rowOff>
    </xdr:to>
    <xdr:pic>
      <xdr:nvPicPr>
        <xdr:cNvPr id="861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696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1351</xdr:row>
      <xdr:rowOff>0</xdr:rowOff>
    </xdr:from>
    <xdr:to>
      <xdr:col>3</xdr:col>
      <xdr:colOff>228600</xdr:colOff>
      <xdr:row>1351</xdr:row>
      <xdr:rowOff>152400</xdr:rowOff>
    </xdr:to>
    <xdr:pic>
      <xdr:nvPicPr>
        <xdr:cNvPr id="862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742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1351</xdr:row>
      <xdr:rowOff>0</xdr:rowOff>
    </xdr:from>
    <xdr:to>
      <xdr:col>6</xdr:col>
      <xdr:colOff>228600</xdr:colOff>
      <xdr:row>1351</xdr:row>
      <xdr:rowOff>152400</xdr:rowOff>
    </xdr:to>
    <xdr:pic>
      <xdr:nvPicPr>
        <xdr:cNvPr id="863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742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1354</xdr:row>
      <xdr:rowOff>0</xdr:rowOff>
    </xdr:from>
    <xdr:to>
      <xdr:col>3</xdr:col>
      <xdr:colOff>228600</xdr:colOff>
      <xdr:row>1354</xdr:row>
      <xdr:rowOff>152400</xdr:rowOff>
    </xdr:to>
    <xdr:pic>
      <xdr:nvPicPr>
        <xdr:cNvPr id="864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788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1354</xdr:row>
      <xdr:rowOff>0</xdr:rowOff>
    </xdr:from>
    <xdr:to>
      <xdr:col>6</xdr:col>
      <xdr:colOff>228600</xdr:colOff>
      <xdr:row>1354</xdr:row>
      <xdr:rowOff>152400</xdr:rowOff>
    </xdr:to>
    <xdr:pic>
      <xdr:nvPicPr>
        <xdr:cNvPr id="865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788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1357</xdr:row>
      <xdr:rowOff>0</xdr:rowOff>
    </xdr:from>
    <xdr:to>
      <xdr:col>3</xdr:col>
      <xdr:colOff>228600</xdr:colOff>
      <xdr:row>1357</xdr:row>
      <xdr:rowOff>152400</xdr:rowOff>
    </xdr:to>
    <xdr:pic>
      <xdr:nvPicPr>
        <xdr:cNvPr id="866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834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1357</xdr:row>
      <xdr:rowOff>0</xdr:rowOff>
    </xdr:from>
    <xdr:to>
      <xdr:col>6</xdr:col>
      <xdr:colOff>228600</xdr:colOff>
      <xdr:row>1357</xdr:row>
      <xdr:rowOff>152400</xdr:rowOff>
    </xdr:to>
    <xdr:pic>
      <xdr:nvPicPr>
        <xdr:cNvPr id="867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834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1360</xdr:row>
      <xdr:rowOff>0</xdr:rowOff>
    </xdr:from>
    <xdr:to>
      <xdr:col>3</xdr:col>
      <xdr:colOff>228600</xdr:colOff>
      <xdr:row>1360</xdr:row>
      <xdr:rowOff>152400</xdr:rowOff>
    </xdr:to>
    <xdr:pic>
      <xdr:nvPicPr>
        <xdr:cNvPr id="868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879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1360</xdr:row>
      <xdr:rowOff>0</xdr:rowOff>
    </xdr:from>
    <xdr:to>
      <xdr:col>6</xdr:col>
      <xdr:colOff>228600</xdr:colOff>
      <xdr:row>1360</xdr:row>
      <xdr:rowOff>152400</xdr:rowOff>
    </xdr:to>
    <xdr:pic>
      <xdr:nvPicPr>
        <xdr:cNvPr id="869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879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1363</xdr:row>
      <xdr:rowOff>0</xdr:rowOff>
    </xdr:from>
    <xdr:to>
      <xdr:col>3</xdr:col>
      <xdr:colOff>228600</xdr:colOff>
      <xdr:row>1363</xdr:row>
      <xdr:rowOff>152400</xdr:rowOff>
    </xdr:to>
    <xdr:pic>
      <xdr:nvPicPr>
        <xdr:cNvPr id="870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925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1363</xdr:row>
      <xdr:rowOff>0</xdr:rowOff>
    </xdr:from>
    <xdr:to>
      <xdr:col>6</xdr:col>
      <xdr:colOff>228600</xdr:colOff>
      <xdr:row>1363</xdr:row>
      <xdr:rowOff>152400</xdr:rowOff>
    </xdr:to>
    <xdr:pic>
      <xdr:nvPicPr>
        <xdr:cNvPr id="871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925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1366</xdr:row>
      <xdr:rowOff>0</xdr:rowOff>
    </xdr:from>
    <xdr:to>
      <xdr:col>3</xdr:col>
      <xdr:colOff>228600</xdr:colOff>
      <xdr:row>1366</xdr:row>
      <xdr:rowOff>152400</xdr:rowOff>
    </xdr:to>
    <xdr:pic>
      <xdr:nvPicPr>
        <xdr:cNvPr id="872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971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1366</xdr:row>
      <xdr:rowOff>0</xdr:rowOff>
    </xdr:from>
    <xdr:to>
      <xdr:col>6</xdr:col>
      <xdr:colOff>228600</xdr:colOff>
      <xdr:row>1366</xdr:row>
      <xdr:rowOff>152400</xdr:rowOff>
    </xdr:to>
    <xdr:pic>
      <xdr:nvPicPr>
        <xdr:cNvPr id="873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971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1369</xdr:row>
      <xdr:rowOff>0</xdr:rowOff>
    </xdr:from>
    <xdr:to>
      <xdr:col>3</xdr:col>
      <xdr:colOff>228600</xdr:colOff>
      <xdr:row>1369</xdr:row>
      <xdr:rowOff>152400</xdr:rowOff>
    </xdr:to>
    <xdr:pic>
      <xdr:nvPicPr>
        <xdr:cNvPr id="874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016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1369</xdr:row>
      <xdr:rowOff>0</xdr:rowOff>
    </xdr:from>
    <xdr:to>
      <xdr:col>6</xdr:col>
      <xdr:colOff>228600</xdr:colOff>
      <xdr:row>1369</xdr:row>
      <xdr:rowOff>152400</xdr:rowOff>
    </xdr:to>
    <xdr:pic>
      <xdr:nvPicPr>
        <xdr:cNvPr id="875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016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1372</xdr:row>
      <xdr:rowOff>0</xdr:rowOff>
    </xdr:from>
    <xdr:to>
      <xdr:col>3</xdr:col>
      <xdr:colOff>228600</xdr:colOff>
      <xdr:row>1372</xdr:row>
      <xdr:rowOff>152400</xdr:rowOff>
    </xdr:to>
    <xdr:pic>
      <xdr:nvPicPr>
        <xdr:cNvPr id="876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062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1372</xdr:row>
      <xdr:rowOff>0</xdr:rowOff>
    </xdr:from>
    <xdr:to>
      <xdr:col>6</xdr:col>
      <xdr:colOff>228600</xdr:colOff>
      <xdr:row>1372</xdr:row>
      <xdr:rowOff>152400</xdr:rowOff>
    </xdr:to>
    <xdr:pic>
      <xdr:nvPicPr>
        <xdr:cNvPr id="877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062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1375</xdr:row>
      <xdr:rowOff>0</xdr:rowOff>
    </xdr:from>
    <xdr:to>
      <xdr:col>3</xdr:col>
      <xdr:colOff>228600</xdr:colOff>
      <xdr:row>1375</xdr:row>
      <xdr:rowOff>152400</xdr:rowOff>
    </xdr:to>
    <xdr:pic>
      <xdr:nvPicPr>
        <xdr:cNvPr id="878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108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1375</xdr:row>
      <xdr:rowOff>0</xdr:rowOff>
    </xdr:from>
    <xdr:to>
      <xdr:col>6</xdr:col>
      <xdr:colOff>228600</xdr:colOff>
      <xdr:row>1375</xdr:row>
      <xdr:rowOff>152400</xdr:rowOff>
    </xdr:to>
    <xdr:pic>
      <xdr:nvPicPr>
        <xdr:cNvPr id="879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108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1378</xdr:row>
      <xdr:rowOff>0</xdr:rowOff>
    </xdr:from>
    <xdr:to>
      <xdr:col>3</xdr:col>
      <xdr:colOff>228600</xdr:colOff>
      <xdr:row>1378</xdr:row>
      <xdr:rowOff>152400</xdr:rowOff>
    </xdr:to>
    <xdr:pic>
      <xdr:nvPicPr>
        <xdr:cNvPr id="880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154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1378</xdr:row>
      <xdr:rowOff>0</xdr:rowOff>
    </xdr:from>
    <xdr:to>
      <xdr:col>6</xdr:col>
      <xdr:colOff>228600</xdr:colOff>
      <xdr:row>1378</xdr:row>
      <xdr:rowOff>152400</xdr:rowOff>
    </xdr:to>
    <xdr:pic>
      <xdr:nvPicPr>
        <xdr:cNvPr id="881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154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1381</xdr:row>
      <xdr:rowOff>0</xdr:rowOff>
    </xdr:from>
    <xdr:to>
      <xdr:col>3</xdr:col>
      <xdr:colOff>228600</xdr:colOff>
      <xdr:row>1381</xdr:row>
      <xdr:rowOff>152400</xdr:rowOff>
    </xdr:to>
    <xdr:pic>
      <xdr:nvPicPr>
        <xdr:cNvPr id="882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199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1381</xdr:row>
      <xdr:rowOff>0</xdr:rowOff>
    </xdr:from>
    <xdr:to>
      <xdr:col>6</xdr:col>
      <xdr:colOff>228600</xdr:colOff>
      <xdr:row>1381</xdr:row>
      <xdr:rowOff>152400</xdr:rowOff>
    </xdr:to>
    <xdr:pic>
      <xdr:nvPicPr>
        <xdr:cNvPr id="883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199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1384</xdr:row>
      <xdr:rowOff>0</xdr:rowOff>
    </xdr:from>
    <xdr:to>
      <xdr:col>3</xdr:col>
      <xdr:colOff>228600</xdr:colOff>
      <xdr:row>1384</xdr:row>
      <xdr:rowOff>152400</xdr:rowOff>
    </xdr:to>
    <xdr:pic>
      <xdr:nvPicPr>
        <xdr:cNvPr id="884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245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1384</xdr:row>
      <xdr:rowOff>0</xdr:rowOff>
    </xdr:from>
    <xdr:to>
      <xdr:col>6</xdr:col>
      <xdr:colOff>228600</xdr:colOff>
      <xdr:row>1384</xdr:row>
      <xdr:rowOff>152400</xdr:rowOff>
    </xdr:to>
    <xdr:pic>
      <xdr:nvPicPr>
        <xdr:cNvPr id="885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245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1387</xdr:row>
      <xdr:rowOff>0</xdr:rowOff>
    </xdr:from>
    <xdr:to>
      <xdr:col>3</xdr:col>
      <xdr:colOff>228600</xdr:colOff>
      <xdr:row>1387</xdr:row>
      <xdr:rowOff>152400</xdr:rowOff>
    </xdr:to>
    <xdr:pic>
      <xdr:nvPicPr>
        <xdr:cNvPr id="886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291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1387</xdr:row>
      <xdr:rowOff>0</xdr:rowOff>
    </xdr:from>
    <xdr:to>
      <xdr:col>6</xdr:col>
      <xdr:colOff>228600</xdr:colOff>
      <xdr:row>1387</xdr:row>
      <xdr:rowOff>152400</xdr:rowOff>
    </xdr:to>
    <xdr:pic>
      <xdr:nvPicPr>
        <xdr:cNvPr id="887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291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1390</xdr:row>
      <xdr:rowOff>0</xdr:rowOff>
    </xdr:from>
    <xdr:to>
      <xdr:col>3</xdr:col>
      <xdr:colOff>228600</xdr:colOff>
      <xdr:row>1390</xdr:row>
      <xdr:rowOff>152400</xdr:rowOff>
    </xdr:to>
    <xdr:pic>
      <xdr:nvPicPr>
        <xdr:cNvPr id="888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336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1390</xdr:row>
      <xdr:rowOff>0</xdr:rowOff>
    </xdr:from>
    <xdr:to>
      <xdr:col>6</xdr:col>
      <xdr:colOff>228600</xdr:colOff>
      <xdr:row>1390</xdr:row>
      <xdr:rowOff>152400</xdr:rowOff>
    </xdr:to>
    <xdr:pic>
      <xdr:nvPicPr>
        <xdr:cNvPr id="889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336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1393</xdr:row>
      <xdr:rowOff>0</xdr:rowOff>
    </xdr:from>
    <xdr:to>
      <xdr:col>3</xdr:col>
      <xdr:colOff>228600</xdr:colOff>
      <xdr:row>1393</xdr:row>
      <xdr:rowOff>152400</xdr:rowOff>
    </xdr:to>
    <xdr:pic>
      <xdr:nvPicPr>
        <xdr:cNvPr id="890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382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1393</xdr:row>
      <xdr:rowOff>0</xdr:rowOff>
    </xdr:from>
    <xdr:to>
      <xdr:col>6</xdr:col>
      <xdr:colOff>228600</xdr:colOff>
      <xdr:row>1393</xdr:row>
      <xdr:rowOff>152400</xdr:rowOff>
    </xdr:to>
    <xdr:pic>
      <xdr:nvPicPr>
        <xdr:cNvPr id="891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382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1396</xdr:row>
      <xdr:rowOff>0</xdr:rowOff>
    </xdr:from>
    <xdr:to>
      <xdr:col>3</xdr:col>
      <xdr:colOff>228600</xdr:colOff>
      <xdr:row>1396</xdr:row>
      <xdr:rowOff>152400</xdr:rowOff>
    </xdr:to>
    <xdr:pic>
      <xdr:nvPicPr>
        <xdr:cNvPr id="892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428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1396</xdr:row>
      <xdr:rowOff>0</xdr:rowOff>
    </xdr:from>
    <xdr:to>
      <xdr:col>6</xdr:col>
      <xdr:colOff>228600</xdr:colOff>
      <xdr:row>1396</xdr:row>
      <xdr:rowOff>152400</xdr:rowOff>
    </xdr:to>
    <xdr:pic>
      <xdr:nvPicPr>
        <xdr:cNvPr id="893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428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1399</xdr:row>
      <xdr:rowOff>0</xdr:rowOff>
    </xdr:from>
    <xdr:to>
      <xdr:col>3</xdr:col>
      <xdr:colOff>228600</xdr:colOff>
      <xdr:row>1399</xdr:row>
      <xdr:rowOff>152400</xdr:rowOff>
    </xdr:to>
    <xdr:pic>
      <xdr:nvPicPr>
        <xdr:cNvPr id="894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474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1399</xdr:row>
      <xdr:rowOff>0</xdr:rowOff>
    </xdr:from>
    <xdr:to>
      <xdr:col>6</xdr:col>
      <xdr:colOff>228600</xdr:colOff>
      <xdr:row>1399</xdr:row>
      <xdr:rowOff>152400</xdr:rowOff>
    </xdr:to>
    <xdr:pic>
      <xdr:nvPicPr>
        <xdr:cNvPr id="895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474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1402</xdr:row>
      <xdr:rowOff>0</xdr:rowOff>
    </xdr:from>
    <xdr:to>
      <xdr:col>3</xdr:col>
      <xdr:colOff>228600</xdr:colOff>
      <xdr:row>1402</xdr:row>
      <xdr:rowOff>152400</xdr:rowOff>
    </xdr:to>
    <xdr:pic>
      <xdr:nvPicPr>
        <xdr:cNvPr id="896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519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1402</xdr:row>
      <xdr:rowOff>0</xdr:rowOff>
    </xdr:from>
    <xdr:to>
      <xdr:col>6</xdr:col>
      <xdr:colOff>228600</xdr:colOff>
      <xdr:row>1402</xdr:row>
      <xdr:rowOff>152400</xdr:rowOff>
    </xdr:to>
    <xdr:pic>
      <xdr:nvPicPr>
        <xdr:cNvPr id="897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519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1405</xdr:row>
      <xdr:rowOff>0</xdr:rowOff>
    </xdr:from>
    <xdr:to>
      <xdr:col>3</xdr:col>
      <xdr:colOff>228600</xdr:colOff>
      <xdr:row>1405</xdr:row>
      <xdr:rowOff>152400</xdr:rowOff>
    </xdr:to>
    <xdr:pic>
      <xdr:nvPicPr>
        <xdr:cNvPr id="898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565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1405</xdr:row>
      <xdr:rowOff>0</xdr:rowOff>
    </xdr:from>
    <xdr:to>
      <xdr:col>6</xdr:col>
      <xdr:colOff>228600</xdr:colOff>
      <xdr:row>1405</xdr:row>
      <xdr:rowOff>152400</xdr:rowOff>
    </xdr:to>
    <xdr:pic>
      <xdr:nvPicPr>
        <xdr:cNvPr id="899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565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1408</xdr:row>
      <xdr:rowOff>0</xdr:rowOff>
    </xdr:from>
    <xdr:to>
      <xdr:col>3</xdr:col>
      <xdr:colOff>228600</xdr:colOff>
      <xdr:row>1408</xdr:row>
      <xdr:rowOff>152400</xdr:rowOff>
    </xdr:to>
    <xdr:pic>
      <xdr:nvPicPr>
        <xdr:cNvPr id="900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611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1408</xdr:row>
      <xdr:rowOff>0</xdr:rowOff>
    </xdr:from>
    <xdr:to>
      <xdr:col>6</xdr:col>
      <xdr:colOff>228600</xdr:colOff>
      <xdr:row>1408</xdr:row>
      <xdr:rowOff>152400</xdr:rowOff>
    </xdr:to>
    <xdr:pic>
      <xdr:nvPicPr>
        <xdr:cNvPr id="901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611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1411</xdr:row>
      <xdr:rowOff>0</xdr:rowOff>
    </xdr:from>
    <xdr:to>
      <xdr:col>3</xdr:col>
      <xdr:colOff>228600</xdr:colOff>
      <xdr:row>1411</xdr:row>
      <xdr:rowOff>152400</xdr:rowOff>
    </xdr:to>
    <xdr:pic>
      <xdr:nvPicPr>
        <xdr:cNvPr id="902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656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1411</xdr:row>
      <xdr:rowOff>0</xdr:rowOff>
    </xdr:from>
    <xdr:to>
      <xdr:col>6</xdr:col>
      <xdr:colOff>228600</xdr:colOff>
      <xdr:row>1411</xdr:row>
      <xdr:rowOff>152400</xdr:rowOff>
    </xdr:to>
    <xdr:pic>
      <xdr:nvPicPr>
        <xdr:cNvPr id="903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656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1414</xdr:row>
      <xdr:rowOff>0</xdr:rowOff>
    </xdr:from>
    <xdr:to>
      <xdr:col>3</xdr:col>
      <xdr:colOff>228600</xdr:colOff>
      <xdr:row>1414</xdr:row>
      <xdr:rowOff>152400</xdr:rowOff>
    </xdr:to>
    <xdr:pic>
      <xdr:nvPicPr>
        <xdr:cNvPr id="904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702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1414</xdr:row>
      <xdr:rowOff>0</xdr:rowOff>
    </xdr:from>
    <xdr:to>
      <xdr:col>6</xdr:col>
      <xdr:colOff>228600</xdr:colOff>
      <xdr:row>1414</xdr:row>
      <xdr:rowOff>152400</xdr:rowOff>
    </xdr:to>
    <xdr:pic>
      <xdr:nvPicPr>
        <xdr:cNvPr id="905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702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1417</xdr:row>
      <xdr:rowOff>0</xdr:rowOff>
    </xdr:from>
    <xdr:to>
      <xdr:col>3</xdr:col>
      <xdr:colOff>228600</xdr:colOff>
      <xdr:row>1417</xdr:row>
      <xdr:rowOff>152400</xdr:rowOff>
    </xdr:to>
    <xdr:pic>
      <xdr:nvPicPr>
        <xdr:cNvPr id="906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748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228600</xdr:colOff>
      <xdr:row>1417</xdr:row>
      <xdr:rowOff>152400</xdr:rowOff>
    </xdr:to>
    <xdr:pic>
      <xdr:nvPicPr>
        <xdr:cNvPr id="907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748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1420</xdr:row>
      <xdr:rowOff>0</xdr:rowOff>
    </xdr:from>
    <xdr:to>
      <xdr:col>3</xdr:col>
      <xdr:colOff>228600</xdr:colOff>
      <xdr:row>1420</xdr:row>
      <xdr:rowOff>152400</xdr:rowOff>
    </xdr:to>
    <xdr:pic>
      <xdr:nvPicPr>
        <xdr:cNvPr id="908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794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1420</xdr:row>
      <xdr:rowOff>0</xdr:rowOff>
    </xdr:from>
    <xdr:to>
      <xdr:col>6</xdr:col>
      <xdr:colOff>228600</xdr:colOff>
      <xdr:row>1420</xdr:row>
      <xdr:rowOff>152400</xdr:rowOff>
    </xdr:to>
    <xdr:pic>
      <xdr:nvPicPr>
        <xdr:cNvPr id="909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794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1423</xdr:row>
      <xdr:rowOff>0</xdr:rowOff>
    </xdr:from>
    <xdr:to>
      <xdr:col>3</xdr:col>
      <xdr:colOff>228600</xdr:colOff>
      <xdr:row>1423</xdr:row>
      <xdr:rowOff>152400</xdr:rowOff>
    </xdr:to>
    <xdr:pic>
      <xdr:nvPicPr>
        <xdr:cNvPr id="910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839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1423</xdr:row>
      <xdr:rowOff>0</xdr:rowOff>
    </xdr:from>
    <xdr:to>
      <xdr:col>6</xdr:col>
      <xdr:colOff>228600</xdr:colOff>
      <xdr:row>1423</xdr:row>
      <xdr:rowOff>152400</xdr:rowOff>
    </xdr:to>
    <xdr:pic>
      <xdr:nvPicPr>
        <xdr:cNvPr id="911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839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1426</xdr:row>
      <xdr:rowOff>0</xdr:rowOff>
    </xdr:from>
    <xdr:to>
      <xdr:col>3</xdr:col>
      <xdr:colOff>228600</xdr:colOff>
      <xdr:row>1426</xdr:row>
      <xdr:rowOff>152400</xdr:rowOff>
    </xdr:to>
    <xdr:pic>
      <xdr:nvPicPr>
        <xdr:cNvPr id="912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885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1426</xdr:row>
      <xdr:rowOff>0</xdr:rowOff>
    </xdr:from>
    <xdr:to>
      <xdr:col>6</xdr:col>
      <xdr:colOff>228600</xdr:colOff>
      <xdr:row>1426</xdr:row>
      <xdr:rowOff>152400</xdr:rowOff>
    </xdr:to>
    <xdr:pic>
      <xdr:nvPicPr>
        <xdr:cNvPr id="913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885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1429</xdr:row>
      <xdr:rowOff>0</xdr:rowOff>
    </xdr:from>
    <xdr:to>
      <xdr:col>3</xdr:col>
      <xdr:colOff>228600</xdr:colOff>
      <xdr:row>1429</xdr:row>
      <xdr:rowOff>152400</xdr:rowOff>
    </xdr:to>
    <xdr:pic>
      <xdr:nvPicPr>
        <xdr:cNvPr id="914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931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1429</xdr:row>
      <xdr:rowOff>0</xdr:rowOff>
    </xdr:from>
    <xdr:to>
      <xdr:col>6</xdr:col>
      <xdr:colOff>228600</xdr:colOff>
      <xdr:row>1429</xdr:row>
      <xdr:rowOff>152400</xdr:rowOff>
    </xdr:to>
    <xdr:pic>
      <xdr:nvPicPr>
        <xdr:cNvPr id="915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931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1432</xdr:row>
      <xdr:rowOff>0</xdr:rowOff>
    </xdr:from>
    <xdr:to>
      <xdr:col>3</xdr:col>
      <xdr:colOff>228600</xdr:colOff>
      <xdr:row>1432</xdr:row>
      <xdr:rowOff>152400</xdr:rowOff>
    </xdr:to>
    <xdr:pic>
      <xdr:nvPicPr>
        <xdr:cNvPr id="916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977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1432</xdr:row>
      <xdr:rowOff>0</xdr:rowOff>
    </xdr:from>
    <xdr:to>
      <xdr:col>6</xdr:col>
      <xdr:colOff>228600</xdr:colOff>
      <xdr:row>1432</xdr:row>
      <xdr:rowOff>152400</xdr:rowOff>
    </xdr:to>
    <xdr:pic>
      <xdr:nvPicPr>
        <xdr:cNvPr id="917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977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1435</xdr:row>
      <xdr:rowOff>0</xdr:rowOff>
    </xdr:from>
    <xdr:to>
      <xdr:col>3</xdr:col>
      <xdr:colOff>228600</xdr:colOff>
      <xdr:row>1435</xdr:row>
      <xdr:rowOff>152400</xdr:rowOff>
    </xdr:to>
    <xdr:pic>
      <xdr:nvPicPr>
        <xdr:cNvPr id="918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022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1435</xdr:row>
      <xdr:rowOff>0</xdr:rowOff>
    </xdr:from>
    <xdr:to>
      <xdr:col>6</xdr:col>
      <xdr:colOff>228600</xdr:colOff>
      <xdr:row>1435</xdr:row>
      <xdr:rowOff>152400</xdr:rowOff>
    </xdr:to>
    <xdr:pic>
      <xdr:nvPicPr>
        <xdr:cNvPr id="919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022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1438</xdr:row>
      <xdr:rowOff>0</xdr:rowOff>
    </xdr:from>
    <xdr:to>
      <xdr:col>3</xdr:col>
      <xdr:colOff>228600</xdr:colOff>
      <xdr:row>1438</xdr:row>
      <xdr:rowOff>152400</xdr:rowOff>
    </xdr:to>
    <xdr:pic>
      <xdr:nvPicPr>
        <xdr:cNvPr id="920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068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1438</xdr:row>
      <xdr:rowOff>0</xdr:rowOff>
    </xdr:from>
    <xdr:to>
      <xdr:col>6</xdr:col>
      <xdr:colOff>228600</xdr:colOff>
      <xdr:row>1438</xdr:row>
      <xdr:rowOff>152400</xdr:rowOff>
    </xdr:to>
    <xdr:pic>
      <xdr:nvPicPr>
        <xdr:cNvPr id="921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068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1441</xdr:row>
      <xdr:rowOff>0</xdr:rowOff>
    </xdr:from>
    <xdr:to>
      <xdr:col>3</xdr:col>
      <xdr:colOff>228600</xdr:colOff>
      <xdr:row>1441</xdr:row>
      <xdr:rowOff>152400</xdr:rowOff>
    </xdr:to>
    <xdr:pic>
      <xdr:nvPicPr>
        <xdr:cNvPr id="922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114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1441</xdr:row>
      <xdr:rowOff>0</xdr:rowOff>
    </xdr:from>
    <xdr:to>
      <xdr:col>6</xdr:col>
      <xdr:colOff>228600</xdr:colOff>
      <xdr:row>1441</xdr:row>
      <xdr:rowOff>152400</xdr:rowOff>
    </xdr:to>
    <xdr:pic>
      <xdr:nvPicPr>
        <xdr:cNvPr id="923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114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1444</xdr:row>
      <xdr:rowOff>0</xdr:rowOff>
    </xdr:from>
    <xdr:to>
      <xdr:col>3</xdr:col>
      <xdr:colOff>228600</xdr:colOff>
      <xdr:row>1444</xdr:row>
      <xdr:rowOff>152400</xdr:rowOff>
    </xdr:to>
    <xdr:pic>
      <xdr:nvPicPr>
        <xdr:cNvPr id="924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159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1444</xdr:row>
      <xdr:rowOff>0</xdr:rowOff>
    </xdr:from>
    <xdr:to>
      <xdr:col>6</xdr:col>
      <xdr:colOff>228600</xdr:colOff>
      <xdr:row>1444</xdr:row>
      <xdr:rowOff>152400</xdr:rowOff>
    </xdr:to>
    <xdr:pic>
      <xdr:nvPicPr>
        <xdr:cNvPr id="925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159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1447</xdr:row>
      <xdr:rowOff>0</xdr:rowOff>
    </xdr:from>
    <xdr:to>
      <xdr:col>3</xdr:col>
      <xdr:colOff>228600</xdr:colOff>
      <xdr:row>1447</xdr:row>
      <xdr:rowOff>152400</xdr:rowOff>
    </xdr:to>
    <xdr:pic>
      <xdr:nvPicPr>
        <xdr:cNvPr id="926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205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1447</xdr:row>
      <xdr:rowOff>0</xdr:rowOff>
    </xdr:from>
    <xdr:to>
      <xdr:col>6</xdr:col>
      <xdr:colOff>228600</xdr:colOff>
      <xdr:row>1447</xdr:row>
      <xdr:rowOff>152400</xdr:rowOff>
    </xdr:to>
    <xdr:pic>
      <xdr:nvPicPr>
        <xdr:cNvPr id="927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205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1450</xdr:row>
      <xdr:rowOff>0</xdr:rowOff>
    </xdr:from>
    <xdr:to>
      <xdr:col>3</xdr:col>
      <xdr:colOff>228600</xdr:colOff>
      <xdr:row>1450</xdr:row>
      <xdr:rowOff>152400</xdr:rowOff>
    </xdr:to>
    <xdr:pic>
      <xdr:nvPicPr>
        <xdr:cNvPr id="928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251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1450</xdr:row>
      <xdr:rowOff>0</xdr:rowOff>
    </xdr:from>
    <xdr:to>
      <xdr:col>6</xdr:col>
      <xdr:colOff>228600</xdr:colOff>
      <xdr:row>1450</xdr:row>
      <xdr:rowOff>152400</xdr:rowOff>
    </xdr:to>
    <xdr:pic>
      <xdr:nvPicPr>
        <xdr:cNvPr id="929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251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1453</xdr:row>
      <xdr:rowOff>0</xdr:rowOff>
    </xdr:from>
    <xdr:to>
      <xdr:col>3</xdr:col>
      <xdr:colOff>228600</xdr:colOff>
      <xdr:row>1453</xdr:row>
      <xdr:rowOff>152400</xdr:rowOff>
    </xdr:to>
    <xdr:pic>
      <xdr:nvPicPr>
        <xdr:cNvPr id="930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297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1453</xdr:row>
      <xdr:rowOff>0</xdr:rowOff>
    </xdr:from>
    <xdr:to>
      <xdr:col>6</xdr:col>
      <xdr:colOff>228600</xdr:colOff>
      <xdr:row>1453</xdr:row>
      <xdr:rowOff>152400</xdr:rowOff>
    </xdr:to>
    <xdr:pic>
      <xdr:nvPicPr>
        <xdr:cNvPr id="931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297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1456</xdr:row>
      <xdr:rowOff>0</xdr:rowOff>
    </xdr:from>
    <xdr:to>
      <xdr:col>3</xdr:col>
      <xdr:colOff>228600</xdr:colOff>
      <xdr:row>1456</xdr:row>
      <xdr:rowOff>152400</xdr:rowOff>
    </xdr:to>
    <xdr:pic>
      <xdr:nvPicPr>
        <xdr:cNvPr id="932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342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1456</xdr:row>
      <xdr:rowOff>0</xdr:rowOff>
    </xdr:from>
    <xdr:to>
      <xdr:col>6</xdr:col>
      <xdr:colOff>228600</xdr:colOff>
      <xdr:row>1456</xdr:row>
      <xdr:rowOff>152400</xdr:rowOff>
    </xdr:to>
    <xdr:pic>
      <xdr:nvPicPr>
        <xdr:cNvPr id="933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342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1459</xdr:row>
      <xdr:rowOff>0</xdr:rowOff>
    </xdr:from>
    <xdr:to>
      <xdr:col>3</xdr:col>
      <xdr:colOff>228600</xdr:colOff>
      <xdr:row>1459</xdr:row>
      <xdr:rowOff>152400</xdr:rowOff>
    </xdr:to>
    <xdr:pic>
      <xdr:nvPicPr>
        <xdr:cNvPr id="934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388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1459</xdr:row>
      <xdr:rowOff>0</xdr:rowOff>
    </xdr:from>
    <xdr:to>
      <xdr:col>6</xdr:col>
      <xdr:colOff>228600</xdr:colOff>
      <xdr:row>1459</xdr:row>
      <xdr:rowOff>152400</xdr:rowOff>
    </xdr:to>
    <xdr:pic>
      <xdr:nvPicPr>
        <xdr:cNvPr id="935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388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1462</xdr:row>
      <xdr:rowOff>0</xdr:rowOff>
    </xdr:from>
    <xdr:to>
      <xdr:col>3</xdr:col>
      <xdr:colOff>228600</xdr:colOff>
      <xdr:row>1462</xdr:row>
      <xdr:rowOff>152400</xdr:rowOff>
    </xdr:to>
    <xdr:pic>
      <xdr:nvPicPr>
        <xdr:cNvPr id="936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434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1462</xdr:row>
      <xdr:rowOff>0</xdr:rowOff>
    </xdr:from>
    <xdr:to>
      <xdr:col>6</xdr:col>
      <xdr:colOff>228600</xdr:colOff>
      <xdr:row>1462</xdr:row>
      <xdr:rowOff>152400</xdr:rowOff>
    </xdr:to>
    <xdr:pic>
      <xdr:nvPicPr>
        <xdr:cNvPr id="937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434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1465</xdr:row>
      <xdr:rowOff>0</xdr:rowOff>
    </xdr:from>
    <xdr:to>
      <xdr:col>3</xdr:col>
      <xdr:colOff>228600</xdr:colOff>
      <xdr:row>1465</xdr:row>
      <xdr:rowOff>152400</xdr:rowOff>
    </xdr:to>
    <xdr:pic>
      <xdr:nvPicPr>
        <xdr:cNvPr id="938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479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1465</xdr:row>
      <xdr:rowOff>0</xdr:rowOff>
    </xdr:from>
    <xdr:to>
      <xdr:col>6</xdr:col>
      <xdr:colOff>228600</xdr:colOff>
      <xdr:row>1465</xdr:row>
      <xdr:rowOff>152400</xdr:rowOff>
    </xdr:to>
    <xdr:pic>
      <xdr:nvPicPr>
        <xdr:cNvPr id="939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479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1468</xdr:row>
      <xdr:rowOff>0</xdr:rowOff>
    </xdr:from>
    <xdr:to>
      <xdr:col>3</xdr:col>
      <xdr:colOff>228600</xdr:colOff>
      <xdr:row>1468</xdr:row>
      <xdr:rowOff>152400</xdr:rowOff>
    </xdr:to>
    <xdr:pic>
      <xdr:nvPicPr>
        <xdr:cNvPr id="940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525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1468</xdr:row>
      <xdr:rowOff>0</xdr:rowOff>
    </xdr:from>
    <xdr:to>
      <xdr:col>6</xdr:col>
      <xdr:colOff>228600</xdr:colOff>
      <xdr:row>1468</xdr:row>
      <xdr:rowOff>152400</xdr:rowOff>
    </xdr:to>
    <xdr:pic>
      <xdr:nvPicPr>
        <xdr:cNvPr id="941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525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1471</xdr:row>
      <xdr:rowOff>0</xdr:rowOff>
    </xdr:from>
    <xdr:to>
      <xdr:col>3</xdr:col>
      <xdr:colOff>228600</xdr:colOff>
      <xdr:row>1471</xdr:row>
      <xdr:rowOff>152400</xdr:rowOff>
    </xdr:to>
    <xdr:pic>
      <xdr:nvPicPr>
        <xdr:cNvPr id="942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571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1471</xdr:row>
      <xdr:rowOff>0</xdr:rowOff>
    </xdr:from>
    <xdr:to>
      <xdr:col>6</xdr:col>
      <xdr:colOff>228600</xdr:colOff>
      <xdr:row>1471</xdr:row>
      <xdr:rowOff>152400</xdr:rowOff>
    </xdr:to>
    <xdr:pic>
      <xdr:nvPicPr>
        <xdr:cNvPr id="943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571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1474</xdr:row>
      <xdr:rowOff>0</xdr:rowOff>
    </xdr:from>
    <xdr:to>
      <xdr:col>3</xdr:col>
      <xdr:colOff>228600</xdr:colOff>
      <xdr:row>1474</xdr:row>
      <xdr:rowOff>152400</xdr:rowOff>
    </xdr:to>
    <xdr:pic>
      <xdr:nvPicPr>
        <xdr:cNvPr id="944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617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1474</xdr:row>
      <xdr:rowOff>0</xdr:rowOff>
    </xdr:from>
    <xdr:to>
      <xdr:col>6</xdr:col>
      <xdr:colOff>228600</xdr:colOff>
      <xdr:row>1474</xdr:row>
      <xdr:rowOff>152400</xdr:rowOff>
    </xdr:to>
    <xdr:pic>
      <xdr:nvPicPr>
        <xdr:cNvPr id="945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617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1477</xdr:row>
      <xdr:rowOff>0</xdr:rowOff>
    </xdr:from>
    <xdr:to>
      <xdr:col>3</xdr:col>
      <xdr:colOff>228600</xdr:colOff>
      <xdr:row>1477</xdr:row>
      <xdr:rowOff>152400</xdr:rowOff>
    </xdr:to>
    <xdr:pic>
      <xdr:nvPicPr>
        <xdr:cNvPr id="946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662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1477</xdr:row>
      <xdr:rowOff>0</xdr:rowOff>
    </xdr:from>
    <xdr:to>
      <xdr:col>6</xdr:col>
      <xdr:colOff>228600</xdr:colOff>
      <xdr:row>1477</xdr:row>
      <xdr:rowOff>152400</xdr:rowOff>
    </xdr:to>
    <xdr:pic>
      <xdr:nvPicPr>
        <xdr:cNvPr id="947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662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1480</xdr:row>
      <xdr:rowOff>0</xdr:rowOff>
    </xdr:from>
    <xdr:to>
      <xdr:col>3</xdr:col>
      <xdr:colOff>228600</xdr:colOff>
      <xdr:row>1480</xdr:row>
      <xdr:rowOff>152400</xdr:rowOff>
    </xdr:to>
    <xdr:pic>
      <xdr:nvPicPr>
        <xdr:cNvPr id="948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708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1480</xdr:row>
      <xdr:rowOff>0</xdr:rowOff>
    </xdr:from>
    <xdr:to>
      <xdr:col>6</xdr:col>
      <xdr:colOff>228600</xdr:colOff>
      <xdr:row>1480</xdr:row>
      <xdr:rowOff>152400</xdr:rowOff>
    </xdr:to>
    <xdr:pic>
      <xdr:nvPicPr>
        <xdr:cNvPr id="949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708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1483</xdr:row>
      <xdr:rowOff>0</xdr:rowOff>
    </xdr:from>
    <xdr:to>
      <xdr:col>3</xdr:col>
      <xdr:colOff>228600</xdr:colOff>
      <xdr:row>1483</xdr:row>
      <xdr:rowOff>152400</xdr:rowOff>
    </xdr:to>
    <xdr:pic>
      <xdr:nvPicPr>
        <xdr:cNvPr id="950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754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1483</xdr:row>
      <xdr:rowOff>0</xdr:rowOff>
    </xdr:from>
    <xdr:to>
      <xdr:col>6</xdr:col>
      <xdr:colOff>228600</xdr:colOff>
      <xdr:row>1483</xdr:row>
      <xdr:rowOff>152400</xdr:rowOff>
    </xdr:to>
    <xdr:pic>
      <xdr:nvPicPr>
        <xdr:cNvPr id="951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754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1486</xdr:row>
      <xdr:rowOff>0</xdr:rowOff>
    </xdr:from>
    <xdr:to>
      <xdr:col>3</xdr:col>
      <xdr:colOff>228600</xdr:colOff>
      <xdr:row>1486</xdr:row>
      <xdr:rowOff>152400</xdr:rowOff>
    </xdr:to>
    <xdr:pic>
      <xdr:nvPicPr>
        <xdr:cNvPr id="952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799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1486</xdr:row>
      <xdr:rowOff>0</xdr:rowOff>
    </xdr:from>
    <xdr:to>
      <xdr:col>6</xdr:col>
      <xdr:colOff>228600</xdr:colOff>
      <xdr:row>1486</xdr:row>
      <xdr:rowOff>152400</xdr:rowOff>
    </xdr:to>
    <xdr:pic>
      <xdr:nvPicPr>
        <xdr:cNvPr id="953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799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1489</xdr:row>
      <xdr:rowOff>0</xdr:rowOff>
    </xdr:from>
    <xdr:to>
      <xdr:col>3</xdr:col>
      <xdr:colOff>228600</xdr:colOff>
      <xdr:row>1489</xdr:row>
      <xdr:rowOff>152400</xdr:rowOff>
    </xdr:to>
    <xdr:pic>
      <xdr:nvPicPr>
        <xdr:cNvPr id="954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845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1489</xdr:row>
      <xdr:rowOff>0</xdr:rowOff>
    </xdr:from>
    <xdr:to>
      <xdr:col>6</xdr:col>
      <xdr:colOff>228600</xdr:colOff>
      <xdr:row>1489</xdr:row>
      <xdr:rowOff>152400</xdr:rowOff>
    </xdr:to>
    <xdr:pic>
      <xdr:nvPicPr>
        <xdr:cNvPr id="955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845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1492</xdr:row>
      <xdr:rowOff>0</xdr:rowOff>
    </xdr:from>
    <xdr:to>
      <xdr:col>3</xdr:col>
      <xdr:colOff>228600</xdr:colOff>
      <xdr:row>1492</xdr:row>
      <xdr:rowOff>152400</xdr:rowOff>
    </xdr:to>
    <xdr:pic>
      <xdr:nvPicPr>
        <xdr:cNvPr id="956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891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1492</xdr:row>
      <xdr:rowOff>0</xdr:rowOff>
    </xdr:from>
    <xdr:to>
      <xdr:col>6</xdr:col>
      <xdr:colOff>228600</xdr:colOff>
      <xdr:row>1492</xdr:row>
      <xdr:rowOff>152400</xdr:rowOff>
    </xdr:to>
    <xdr:pic>
      <xdr:nvPicPr>
        <xdr:cNvPr id="957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891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1495</xdr:row>
      <xdr:rowOff>0</xdr:rowOff>
    </xdr:from>
    <xdr:to>
      <xdr:col>3</xdr:col>
      <xdr:colOff>228600</xdr:colOff>
      <xdr:row>1495</xdr:row>
      <xdr:rowOff>152400</xdr:rowOff>
    </xdr:to>
    <xdr:pic>
      <xdr:nvPicPr>
        <xdr:cNvPr id="958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937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1495</xdr:row>
      <xdr:rowOff>0</xdr:rowOff>
    </xdr:from>
    <xdr:to>
      <xdr:col>6</xdr:col>
      <xdr:colOff>228600</xdr:colOff>
      <xdr:row>1495</xdr:row>
      <xdr:rowOff>152400</xdr:rowOff>
    </xdr:to>
    <xdr:pic>
      <xdr:nvPicPr>
        <xdr:cNvPr id="959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937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1498</xdr:row>
      <xdr:rowOff>0</xdr:rowOff>
    </xdr:from>
    <xdr:to>
      <xdr:col>3</xdr:col>
      <xdr:colOff>228600</xdr:colOff>
      <xdr:row>1498</xdr:row>
      <xdr:rowOff>152400</xdr:rowOff>
    </xdr:to>
    <xdr:pic>
      <xdr:nvPicPr>
        <xdr:cNvPr id="960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982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1498</xdr:row>
      <xdr:rowOff>0</xdr:rowOff>
    </xdr:from>
    <xdr:to>
      <xdr:col>6</xdr:col>
      <xdr:colOff>228600</xdr:colOff>
      <xdr:row>1498</xdr:row>
      <xdr:rowOff>152400</xdr:rowOff>
    </xdr:to>
    <xdr:pic>
      <xdr:nvPicPr>
        <xdr:cNvPr id="961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982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1501</xdr:row>
      <xdr:rowOff>0</xdr:rowOff>
    </xdr:from>
    <xdr:to>
      <xdr:col>3</xdr:col>
      <xdr:colOff>228600</xdr:colOff>
      <xdr:row>1501</xdr:row>
      <xdr:rowOff>152400</xdr:rowOff>
    </xdr:to>
    <xdr:pic>
      <xdr:nvPicPr>
        <xdr:cNvPr id="962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028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1501</xdr:row>
      <xdr:rowOff>0</xdr:rowOff>
    </xdr:from>
    <xdr:to>
      <xdr:col>6</xdr:col>
      <xdr:colOff>228600</xdr:colOff>
      <xdr:row>1501</xdr:row>
      <xdr:rowOff>152400</xdr:rowOff>
    </xdr:to>
    <xdr:pic>
      <xdr:nvPicPr>
        <xdr:cNvPr id="963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028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1504</xdr:row>
      <xdr:rowOff>0</xdr:rowOff>
    </xdr:from>
    <xdr:to>
      <xdr:col>3</xdr:col>
      <xdr:colOff>228600</xdr:colOff>
      <xdr:row>1504</xdr:row>
      <xdr:rowOff>152400</xdr:rowOff>
    </xdr:to>
    <xdr:pic>
      <xdr:nvPicPr>
        <xdr:cNvPr id="964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074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1504</xdr:row>
      <xdr:rowOff>0</xdr:rowOff>
    </xdr:from>
    <xdr:to>
      <xdr:col>6</xdr:col>
      <xdr:colOff>228600</xdr:colOff>
      <xdr:row>1504</xdr:row>
      <xdr:rowOff>152400</xdr:rowOff>
    </xdr:to>
    <xdr:pic>
      <xdr:nvPicPr>
        <xdr:cNvPr id="965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074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1507</xdr:row>
      <xdr:rowOff>0</xdr:rowOff>
    </xdr:from>
    <xdr:to>
      <xdr:col>3</xdr:col>
      <xdr:colOff>228600</xdr:colOff>
      <xdr:row>1507</xdr:row>
      <xdr:rowOff>152400</xdr:rowOff>
    </xdr:to>
    <xdr:pic>
      <xdr:nvPicPr>
        <xdr:cNvPr id="966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120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1507</xdr:row>
      <xdr:rowOff>0</xdr:rowOff>
    </xdr:from>
    <xdr:to>
      <xdr:col>6</xdr:col>
      <xdr:colOff>228600</xdr:colOff>
      <xdr:row>1507</xdr:row>
      <xdr:rowOff>152400</xdr:rowOff>
    </xdr:to>
    <xdr:pic>
      <xdr:nvPicPr>
        <xdr:cNvPr id="967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120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1510</xdr:row>
      <xdr:rowOff>0</xdr:rowOff>
    </xdr:from>
    <xdr:to>
      <xdr:col>3</xdr:col>
      <xdr:colOff>228600</xdr:colOff>
      <xdr:row>1510</xdr:row>
      <xdr:rowOff>152400</xdr:rowOff>
    </xdr:to>
    <xdr:pic>
      <xdr:nvPicPr>
        <xdr:cNvPr id="968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165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1510</xdr:row>
      <xdr:rowOff>0</xdr:rowOff>
    </xdr:from>
    <xdr:to>
      <xdr:col>6</xdr:col>
      <xdr:colOff>228600</xdr:colOff>
      <xdr:row>1510</xdr:row>
      <xdr:rowOff>152400</xdr:rowOff>
    </xdr:to>
    <xdr:pic>
      <xdr:nvPicPr>
        <xdr:cNvPr id="969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165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1513</xdr:row>
      <xdr:rowOff>0</xdr:rowOff>
    </xdr:from>
    <xdr:to>
      <xdr:col>3</xdr:col>
      <xdr:colOff>228600</xdr:colOff>
      <xdr:row>1513</xdr:row>
      <xdr:rowOff>152400</xdr:rowOff>
    </xdr:to>
    <xdr:pic>
      <xdr:nvPicPr>
        <xdr:cNvPr id="970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211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1513</xdr:row>
      <xdr:rowOff>0</xdr:rowOff>
    </xdr:from>
    <xdr:to>
      <xdr:col>6</xdr:col>
      <xdr:colOff>228600</xdr:colOff>
      <xdr:row>1513</xdr:row>
      <xdr:rowOff>152400</xdr:rowOff>
    </xdr:to>
    <xdr:pic>
      <xdr:nvPicPr>
        <xdr:cNvPr id="971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211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1516</xdr:row>
      <xdr:rowOff>0</xdr:rowOff>
    </xdr:from>
    <xdr:to>
      <xdr:col>3</xdr:col>
      <xdr:colOff>228600</xdr:colOff>
      <xdr:row>1516</xdr:row>
      <xdr:rowOff>152400</xdr:rowOff>
    </xdr:to>
    <xdr:pic>
      <xdr:nvPicPr>
        <xdr:cNvPr id="972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257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1516</xdr:row>
      <xdr:rowOff>0</xdr:rowOff>
    </xdr:from>
    <xdr:to>
      <xdr:col>6</xdr:col>
      <xdr:colOff>228600</xdr:colOff>
      <xdr:row>1516</xdr:row>
      <xdr:rowOff>152400</xdr:rowOff>
    </xdr:to>
    <xdr:pic>
      <xdr:nvPicPr>
        <xdr:cNvPr id="973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257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1519</xdr:row>
      <xdr:rowOff>0</xdr:rowOff>
    </xdr:from>
    <xdr:to>
      <xdr:col>3</xdr:col>
      <xdr:colOff>228600</xdr:colOff>
      <xdr:row>1519</xdr:row>
      <xdr:rowOff>152400</xdr:rowOff>
    </xdr:to>
    <xdr:pic>
      <xdr:nvPicPr>
        <xdr:cNvPr id="974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302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1519</xdr:row>
      <xdr:rowOff>0</xdr:rowOff>
    </xdr:from>
    <xdr:to>
      <xdr:col>6</xdr:col>
      <xdr:colOff>228600</xdr:colOff>
      <xdr:row>1519</xdr:row>
      <xdr:rowOff>152400</xdr:rowOff>
    </xdr:to>
    <xdr:pic>
      <xdr:nvPicPr>
        <xdr:cNvPr id="975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302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1522</xdr:row>
      <xdr:rowOff>0</xdr:rowOff>
    </xdr:from>
    <xdr:to>
      <xdr:col>3</xdr:col>
      <xdr:colOff>228600</xdr:colOff>
      <xdr:row>1522</xdr:row>
      <xdr:rowOff>152400</xdr:rowOff>
    </xdr:to>
    <xdr:pic>
      <xdr:nvPicPr>
        <xdr:cNvPr id="976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348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1522</xdr:row>
      <xdr:rowOff>0</xdr:rowOff>
    </xdr:from>
    <xdr:to>
      <xdr:col>6</xdr:col>
      <xdr:colOff>228600</xdr:colOff>
      <xdr:row>1522</xdr:row>
      <xdr:rowOff>152400</xdr:rowOff>
    </xdr:to>
    <xdr:pic>
      <xdr:nvPicPr>
        <xdr:cNvPr id="977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348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1525</xdr:row>
      <xdr:rowOff>0</xdr:rowOff>
    </xdr:from>
    <xdr:to>
      <xdr:col>3</xdr:col>
      <xdr:colOff>228600</xdr:colOff>
      <xdr:row>1525</xdr:row>
      <xdr:rowOff>152400</xdr:rowOff>
    </xdr:to>
    <xdr:pic>
      <xdr:nvPicPr>
        <xdr:cNvPr id="978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394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1525</xdr:row>
      <xdr:rowOff>0</xdr:rowOff>
    </xdr:from>
    <xdr:to>
      <xdr:col>6</xdr:col>
      <xdr:colOff>228600</xdr:colOff>
      <xdr:row>1525</xdr:row>
      <xdr:rowOff>152400</xdr:rowOff>
    </xdr:to>
    <xdr:pic>
      <xdr:nvPicPr>
        <xdr:cNvPr id="979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394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1528</xdr:row>
      <xdr:rowOff>0</xdr:rowOff>
    </xdr:from>
    <xdr:to>
      <xdr:col>3</xdr:col>
      <xdr:colOff>228600</xdr:colOff>
      <xdr:row>1528</xdr:row>
      <xdr:rowOff>152400</xdr:rowOff>
    </xdr:to>
    <xdr:pic>
      <xdr:nvPicPr>
        <xdr:cNvPr id="980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440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1528</xdr:row>
      <xdr:rowOff>0</xdr:rowOff>
    </xdr:from>
    <xdr:to>
      <xdr:col>6</xdr:col>
      <xdr:colOff>228600</xdr:colOff>
      <xdr:row>1528</xdr:row>
      <xdr:rowOff>152400</xdr:rowOff>
    </xdr:to>
    <xdr:pic>
      <xdr:nvPicPr>
        <xdr:cNvPr id="981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440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1531</xdr:row>
      <xdr:rowOff>0</xdr:rowOff>
    </xdr:from>
    <xdr:to>
      <xdr:col>3</xdr:col>
      <xdr:colOff>228600</xdr:colOff>
      <xdr:row>1531</xdr:row>
      <xdr:rowOff>152400</xdr:rowOff>
    </xdr:to>
    <xdr:pic>
      <xdr:nvPicPr>
        <xdr:cNvPr id="982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485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1531</xdr:row>
      <xdr:rowOff>0</xdr:rowOff>
    </xdr:from>
    <xdr:to>
      <xdr:col>6</xdr:col>
      <xdr:colOff>228600</xdr:colOff>
      <xdr:row>1531</xdr:row>
      <xdr:rowOff>152400</xdr:rowOff>
    </xdr:to>
    <xdr:pic>
      <xdr:nvPicPr>
        <xdr:cNvPr id="983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485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1534</xdr:row>
      <xdr:rowOff>0</xdr:rowOff>
    </xdr:from>
    <xdr:to>
      <xdr:col>3</xdr:col>
      <xdr:colOff>228600</xdr:colOff>
      <xdr:row>1534</xdr:row>
      <xdr:rowOff>152400</xdr:rowOff>
    </xdr:to>
    <xdr:pic>
      <xdr:nvPicPr>
        <xdr:cNvPr id="984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531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1534</xdr:row>
      <xdr:rowOff>0</xdr:rowOff>
    </xdr:from>
    <xdr:to>
      <xdr:col>6</xdr:col>
      <xdr:colOff>228600</xdr:colOff>
      <xdr:row>1534</xdr:row>
      <xdr:rowOff>152400</xdr:rowOff>
    </xdr:to>
    <xdr:pic>
      <xdr:nvPicPr>
        <xdr:cNvPr id="985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531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1537</xdr:row>
      <xdr:rowOff>0</xdr:rowOff>
    </xdr:from>
    <xdr:to>
      <xdr:col>3</xdr:col>
      <xdr:colOff>228600</xdr:colOff>
      <xdr:row>1537</xdr:row>
      <xdr:rowOff>152400</xdr:rowOff>
    </xdr:to>
    <xdr:pic>
      <xdr:nvPicPr>
        <xdr:cNvPr id="986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577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1537</xdr:row>
      <xdr:rowOff>0</xdr:rowOff>
    </xdr:from>
    <xdr:to>
      <xdr:col>6</xdr:col>
      <xdr:colOff>228600</xdr:colOff>
      <xdr:row>1537</xdr:row>
      <xdr:rowOff>152400</xdr:rowOff>
    </xdr:to>
    <xdr:pic>
      <xdr:nvPicPr>
        <xdr:cNvPr id="987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577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1540</xdr:row>
      <xdr:rowOff>0</xdr:rowOff>
    </xdr:from>
    <xdr:to>
      <xdr:col>3</xdr:col>
      <xdr:colOff>228600</xdr:colOff>
      <xdr:row>1540</xdr:row>
      <xdr:rowOff>152400</xdr:rowOff>
    </xdr:to>
    <xdr:pic>
      <xdr:nvPicPr>
        <xdr:cNvPr id="988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622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1540</xdr:row>
      <xdr:rowOff>0</xdr:rowOff>
    </xdr:from>
    <xdr:to>
      <xdr:col>6</xdr:col>
      <xdr:colOff>228600</xdr:colOff>
      <xdr:row>1540</xdr:row>
      <xdr:rowOff>152400</xdr:rowOff>
    </xdr:to>
    <xdr:pic>
      <xdr:nvPicPr>
        <xdr:cNvPr id="989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622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1543</xdr:row>
      <xdr:rowOff>0</xdr:rowOff>
    </xdr:from>
    <xdr:to>
      <xdr:col>3</xdr:col>
      <xdr:colOff>228600</xdr:colOff>
      <xdr:row>1543</xdr:row>
      <xdr:rowOff>152400</xdr:rowOff>
    </xdr:to>
    <xdr:pic>
      <xdr:nvPicPr>
        <xdr:cNvPr id="990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668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1543</xdr:row>
      <xdr:rowOff>0</xdr:rowOff>
    </xdr:from>
    <xdr:to>
      <xdr:col>6</xdr:col>
      <xdr:colOff>228600</xdr:colOff>
      <xdr:row>1543</xdr:row>
      <xdr:rowOff>152400</xdr:rowOff>
    </xdr:to>
    <xdr:pic>
      <xdr:nvPicPr>
        <xdr:cNvPr id="991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668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1546</xdr:row>
      <xdr:rowOff>0</xdr:rowOff>
    </xdr:from>
    <xdr:to>
      <xdr:col>3</xdr:col>
      <xdr:colOff>228600</xdr:colOff>
      <xdr:row>1546</xdr:row>
      <xdr:rowOff>152400</xdr:rowOff>
    </xdr:to>
    <xdr:pic>
      <xdr:nvPicPr>
        <xdr:cNvPr id="992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714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1546</xdr:row>
      <xdr:rowOff>0</xdr:rowOff>
    </xdr:from>
    <xdr:to>
      <xdr:col>6</xdr:col>
      <xdr:colOff>228600</xdr:colOff>
      <xdr:row>1546</xdr:row>
      <xdr:rowOff>152400</xdr:rowOff>
    </xdr:to>
    <xdr:pic>
      <xdr:nvPicPr>
        <xdr:cNvPr id="993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714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1549</xdr:row>
      <xdr:rowOff>0</xdr:rowOff>
    </xdr:from>
    <xdr:to>
      <xdr:col>3</xdr:col>
      <xdr:colOff>228600</xdr:colOff>
      <xdr:row>1549</xdr:row>
      <xdr:rowOff>152400</xdr:rowOff>
    </xdr:to>
    <xdr:pic>
      <xdr:nvPicPr>
        <xdr:cNvPr id="994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760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1549</xdr:row>
      <xdr:rowOff>0</xdr:rowOff>
    </xdr:from>
    <xdr:to>
      <xdr:col>6</xdr:col>
      <xdr:colOff>228600</xdr:colOff>
      <xdr:row>1549</xdr:row>
      <xdr:rowOff>152400</xdr:rowOff>
    </xdr:to>
    <xdr:pic>
      <xdr:nvPicPr>
        <xdr:cNvPr id="995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760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1552</xdr:row>
      <xdr:rowOff>0</xdr:rowOff>
    </xdr:from>
    <xdr:to>
      <xdr:col>3</xdr:col>
      <xdr:colOff>228600</xdr:colOff>
      <xdr:row>1552</xdr:row>
      <xdr:rowOff>152400</xdr:rowOff>
    </xdr:to>
    <xdr:pic>
      <xdr:nvPicPr>
        <xdr:cNvPr id="996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805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1552</xdr:row>
      <xdr:rowOff>0</xdr:rowOff>
    </xdr:from>
    <xdr:to>
      <xdr:col>6</xdr:col>
      <xdr:colOff>228600</xdr:colOff>
      <xdr:row>1552</xdr:row>
      <xdr:rowOff>152400</xdr:rowOff>
    </xdr:to>
    <xdr:pic>
      <xdr:nvPicPr>
        <xdr:cNvPr id="997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805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1555</xdr:row>
      <xdr:rowOff>0</xdr:rowOff>
    </xdr:from>
    <xdr:to>
      <xdr:col>3</xdr:col>
      <xdr:colOff>228600</xdr:colOff>
      <xdr:row>1555</xdr:row>
      <xdr:rowOff>152400</xdr:rowOff>
    </xdr:to>
    <xdr:pic>
      <xdr:nvPicPr>
        <xdr:cNvPr id="998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851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1555</xdr:row>
      <xdr:rowOff>0</xdr:rowOff>
    </xdr:from>
    <xdr:to>
      <xdr:col>6</xdr:col>
      <xdr:colOff>228600</xdr:colOff>
      <xdr:row>1555</xdr:row>
      <xdr:rowOff>152400</xdr:rowOff>
    </xdr:to>
    <xdr:pic>
      <xdr:nvPicPr>
        <xdr:cNvPr id="999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851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1558</xdr:row>
      <xdr:rowOff>0</xdr:rowOff>
    </xdr:from>
    <xdr:to>
      <xdr:col>3</xdr:col>
      <xdr:colOff>228600</xdr:colOff>
      <xdr:row>1558</xdr:row>
      <xdr:rowOff>152400</xdr:rowOff>
    </xdr:to>
    <xdr:pic>
      <xdr:nvPicPr>
        <xdr:cNvPr id="1000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897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1558</xdr:row>
      <xdr:rowOff>0</xdr:rowOff>
    </xdr:from>
    <xdr:to>
      <xdr:col>6</xdr:col>
      <xdr:colOff>228600</xdr:colOff>
      <xdr:row>1558</xdr:row>
      <xdr:rowOff>152400</xdr:rowOff>
    </xdr:to>
    <xdr:pic>
      <xdr:nvPicPr>
        <xdr:cNvPr id="1001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897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1561</xdr:row>
      <xdr:rowOff>0</xdr:rowOff>
    </xdr:from>
    <xdr:to>
      <xdr:col>3</xdr:col>
      <xdr:colOff>228600</xdr:colOff>
      <xdr:row>1561</xdr:row>
      <xdr:rowOff>152400</xdr:rowOff>
    </xdr:to>
    <xdr:pic>
      <xdr:nvPicPr>
        <xdr:cNvPr id="1002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942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1561</xdr:row>
      <xdr:rowOff>0</xdr:rowOff>
    </xdr:from>
    <xdr:to>
      <xdr:col>6</xdr:col>
      <xdr:colOff>228600</xdr:colOff>
      <xdr:row>1561</xdr:row>
      <xdr:rowOff>152400</xdr:rowOff>
    </xdr:to>
    <xdr:pic>
      <xdr:nvPicPr>
        <xdr:cNvPr id="1003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942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1564</xdr:row>
      <xdr:rowOff>0</xdr:rowOff>
    </xdr:from>
    <xdr:to>
      <xdr:col>3</xdr:col>
      <xdr:colOff>228600</xdr:colOff>
      <xdr:row>1564</xdr:row>
      <xdr:rowOff>152400</xdr:rowOff>
    </xdr:to>
    <xdr:pic>
      <xdr:nvPicPr>
        <xdr:cNvPr id="1004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988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1564</xdr:row>
      <xdr:rowOff>0</xdr:rowOff>
    </xdr:from>
    <xdr:to>
      <xdr:col>6</xdr:col>
      <xdr:colOff>228600</xdr:colOff>
      <xdr:row>1564</xdr:row>
      <xdr:rowOff>152400</xdr:rowOff>
    </xdr:to>
    <xdr:pic>
      <xdr:nvPicPr>
        <xdr:cNvPr id="1005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988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1567</xdr:row>
      <xdr:rowOff>0</xdr:rowOff>
    </xdr:from>
    <xdr:to>
      <xdr:col>3</xdr:col>
      <xdr:colOff>228600</xdr:colOff>
      <xdr:row>1567</xdr:row>
      <xdr:rowOff>152400</xdr:rowOff>
    </xdr:to>
    <xdr:pic>
      <xdr:nvPicPr>
        <xdr:cNvPr id="1006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034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1567</xdr:row>
      <xdr:rowOff>0</xdr:rowOff>
    </xdr:from>
    <xdr:to>
      <xdr:col>6</xdr:col>
      <xdr:colOff>228600</xdr:colOff>
      <xdr:row>1567</xdr:row>
      <xdr:rowOff>152400</xdr:rowOff>
    </xdr:to>
    <xdr:pic>
      <xdr:nvPicPr>
        <xdr:cNvPr id="1007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4034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1570</xdr:row>
      <xdr:rowOff>0</xdr:rowOff>
    </xdr:from>
    <xdr:to>
      <xdr:col>3</xdr:col>
      <xdr:colOff>228600</xdr:colOff>
      <xdr:row>1570</xdr:row>
      <xdr:rowOff>152400</xdr:rowOff>
    </xdr:to>
    <xdr:pic>
      <xdr:nvPicPr>
        <xdr:cNvPr id="1008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080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1570</xdr:row>
      <xdr:rowOff>0</xdr:rowOff>
    </xdr:from>
    <xdr:to>
      <xdr:col>6</xdr:col>
      <xdr:colOff>228600</xdr:colOff>
      <xdr:row>1570</xdr:row>
      <xdr:rowOff>152400</xdr:rowOff>
    </xdr:to>
    <xdr:pic>
      <xdr:nvPicPr>
        <xdr:cNvPr id="1009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4080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1573</xdr:row>
      <xdr:rowOff>0</xdr:rowOff>
    </xdr:from>
    <xdr:to>
      <xdr:col>3</xdr:col>
      <xdr:colOff>228600</xdr:colOff>
      <xdr:row>1573</xdr:row>
      <xdr:rowOff>152400</xdr:rowOff>
    </xdr:to>
    <xdr:pic>
      <xdr:nvPicPr>
        <xdr:cNvPr id="1010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125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1573</xdr:row>
      <xdr:rowOff>0</xdr:rowOff>
    </xdr:from>
    <xdr:to>
      <xdr:col>6</xdr:col>
      <xdr:colOff>228600</xdr:colOff>
      <xdr:row>1573</xdr:row>
      <xdr:rowOff>152400</xdr:rowOff>
    </xdr:to>
    <xdr:pic>
      <xdr:nvPicPr>
        <xdr:cNvPr id="101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4125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1576</xdr:row>
      <xdr:rowOff>0</xdr:rowOff>
    </xdr:from>
    <xdr:to>
      <xdr:col>3</xdr:col>
      <xdr:colOff>228600</xdr:colOff>
      <xdr:row>1576</xdr:row>
      <xdr:rowOff>152400</xdr:rowOff>
    </xdr:to>
    <xdr:pic>
      <xdr:nvPicPr>
        <xdr:cNvPr id="1012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171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1576</xdr:row>
      <xdr:rowOff>0</xdr:rowOff>
    </xdr:from>
    <xdr:to>
      <xdr:col>6</xdr:col>
      <xdr:colOff>228600</xdr:colOff>
      <xdr:row>1576</xdr:row>
      <xdr:rowOff>152400</xdr:rowOff>
    </xdr:to>
    <xdr:pic>
      <xdr:nvPicPr>
        <xdr:cNvPr id="1013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4171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1579</xdr:row>
      <xdr:rowOff>0</xdr:rowOff>
    </xdr:from>
    <xdr:to>
      <xdr:col>3</xdr:col>
      <xdr:colOff>228600</xdr:colOff>
      <xdr:row>1579</xdr:row>
      <xdr:rowOff>152400</xdr:rowOff>
    </xdr:to>
    <xdr:pic>
      <xdr:nvPicPr>
        <xdr:cNvPr id="1014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217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1579</xdr:row>
      <xdr:rowOff>0</xdr:rowOff>
    </xdr:from>
    <xdr:to>
      <xdr:col>6</xdr:col>
      <xdr:colOff>228600</xdr:colOff>
      <xdr:row>1579</xdr:row>
      <xdr:rowOff>152400</xdr:rowOff>
    </xdr:to>
    <xdr:pic>
      <xdr:nvPicPr>
        <xdr:cNvPr id="1015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4217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1582</xdr:row>
      <xdr:rowOff>0</xdr:rowOff>
    </xdr:from>
    <xdr:to>
      <xdr:col>3</xdr:col>
      <xdr:colOff>228600</xdr:colOff>
      <xdr:row>1582</xdr:row>
      <xdr:rowOff>152400</xdr:rowOff>
    </xdr:to>
    <xdr:pic>
      <xdr:nvPicPr>
        <xdr:cNvPr id="1016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263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1582</xdr:row>
      <xdr:rowOff>0</xdr:rowOff>
    </xdr:from>
    <xdr:to>
      <xdr:col>6</xdr:col>
      <xdr:colOff>228600</xdr:colOff>
      <xdr:row>1582</xdr:row>
      <xdr:rowOff>152400</xdr:rowOff>
    </xdr:to>
    <xdr:pic>
      <xdr:nvPicPr>
        <xdr:cNvPr id="1017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4263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1585</xdr:row>
      <xdr:rowOff>0</xdr:rowOff>
    </xdr:from>
    <xdr:to>
      <xdr:col>3</xdr:col>
      <xdr:colOff>228600</xdr:colOff>
      <xdr:row>1585</xdr:row>
      <xdr:rowOff>152400</xdr:rowOff>
    </xdr:to>
    <xdr:pic>
      <xdr:nvPicPr>
        <xdr:cNvPr id="1018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308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1585</xdr:row>
      <xdr:rowOff>0</xdr:rowOff>
    </xdr:from>
    <xdr:to>
      <xdr:col>6</xdr:col>
      <xdr:colOff>228600</xdr:colOff>
      <xdr:row>1585</xdr:row>
      <xdr:rowOff>152400</xdr:rowOff>
    </xdr:to>
    <xdr:pic>
      <xdr:nvPicPr>
        <xdr:cNvPr id="1019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4308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1588</xdr:row>
      <xdr:rowOff>0</xdr:rowOff>
    </xdr:from>
    <xdr:to>
      <xdr:col>3</xdr:col>
      <xdr:colOff>228600</xdr:colOff>
      <xdr:row>1588</xdr:row>
      <xdr:rowOff>152400</xdr:rowOff>
    </xdr:to>
    <xdr:pic>
      <xdr:nvPicPr>
        <xdr:cNvPr id="1020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354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1588</xdr:row>
      <xdr:rowOff>0</xdr:rowOff>
    </xdr:from>
    <xdr:to>
      <xdr:col>6</xdr:col>
      <xdr:colOff>228600</xdr:colOff>
      <xdr:row>1588</xdr:row>
      <xdr:rowOff>152400</xdr:rowOff>
    </xdr:to>
    <xdr:pic>
      <xdr:nvPicPr>
        <xdr:cNvPr id="1021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4354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1591</xdr:row>
      <xdr:rowOff>0</xdr:rowOff>
    </xdr:from>
    <xdr:to>
      <xdr:col>3</xdr:col>
      <xdr:colOff>228600</xdr:colOff>
      <xdr:row>1591</xdr:row>
      <xdr:rowOff>152400</xdr:rowOff>
    </xdr:to>
    <xdr:pic>
      <xdr:nvPicPr>
        <xdr:cNvPr id="1022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400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1591</xdr:row>
      <xdr:rowOff>0</xdr:rowOff>
    </xdr:from>
    <xdr:to>
      <xdr:col>6</xdr:col>
      <xdr:colOff>228600</xdr:colOff>
      <xdr:row>1591</xdr:row>
      <xdr:rowOff>152400</xdr:rowOff>
    </xdr:to>
    <xdr:pic>
      <xdr:nvPicPr>
        <xdr:cNvPr id="1023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4400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1594</xdr:row>
      <xdr:rowOff>0</xdr:rowOff>
    </xdr:from>
    <xdr:to>
      <xdr:col>3</xdr:col>
      <xdr:colOff>228600</xdr:colOff>
      <xdr:row>1594</xdr:row>
      <xdr:rowOff>152400</xdr:rowOff>
    </xdr:to>
    <xdr:pic>
      <xdr:nvPicPr>
        <xdr:cNvPr id="1024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445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1594</xdr:row>
      <xdr:rowOff>0</xdr:rowOff>
    </xdr:from>
    <xdr:to>
      <xdr:col>6</xdr:col>
      <xdr:colOff>228600</xdr:colOff>
      <xdr:row>1594</xdr:row>
      <xdr:rowOff>152400</xdr:rowOff>
    </xdr:to>
    <xdr:pic>
      <xdr:nvPicPr>
        <xdr:cNvPr id="1025" name="Pictur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4445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1597</xdr:row>
      <xdr:rowOff>0</xdr:rowOff>
    </xdr:from>
    <xdr:to>
      <xdr:col>3</xdr:col>
      <xdr:colOff>228600</xdr:colOff>
      <xdr:row>1597</xdr:row>
      <xdr:rowOff>152400</xdr:rowOff>
    </xdr:to>
    <xdr:pic>
      <xdr:nvPicPr>
        <xdr:cNvPr id="1026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491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1597</xdr:row>
      <xdr:rowOff>0</xdr:rowOff>
    </xdr:from>
    <xdr:to>
      <xdr:col>6</xdr:col>
      <xdr:colOff>228600</xdr:colOff>
      <xdr:row>1597</xdr:row>
      <xdr:rowOff>152400</xdr:rowOff>
    </xdr:to>
    <xdr:pic>
      <xdr:nvPicPr>
        <xdr:cNvPr id="1027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4491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1600</xdr:row>
      <xdr:rowOff>0</xdr:rowOff>
    </xdr:from>
    <xdr:to>
      <xdr:col>3</xdr:col>
      <xdr:colOff>228600</xdr:colOff>
      <xdr:row>1600</xdr:row>
      <xdr:rowOff>152400</xdr:rowOff>
    </xdr:to>
    <xdr:pic>
      <xdr:nvPicPr>
        <xdr:cNvPr id="1028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537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1600</xdr:row>
      <xdr:rowOff>0</xdr:rowOff>
    </xdr:from>
    <xdr:to>
      <xdr:col>6</xdr:col>
      <xdr:colOff>228600</xdr:colOff>
      <xdr:row>1600</xdr:row>
      <xdr:rowOff>152400</xdr:rowOff>
    </xdr:to>
    <xdr:pic>
      <xdr:nvPicPr>
        <xdr:cNvPr id="1029" name="Picture 10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4537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1603</xdr:row>
      <xdr:rowOff>0</xdr:rowOff>
    </xdr:from>
    <xdr:to>
      <xdr:col>3</xdr:col>
      <xdr:colOff>228600</xdr:colOff>
      <xdr:row>1603</xdr:row>
      <xdr:rowOff>152400</xdr:rowOff>
    </xdr:to>
    <xdr:pic>
      <xdr:nvPicPr>
        <xdr:cNvPr id="1030" name="Picture 10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583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1603</xdr:row>
      <xdr:rowOff>0</xdr:rowOff>
    </xdr:from>
    <xdr:to>
      <xdr:col>6</xdr:col>
      <xdr:colOff>228600</xdr:colOff>
      <xdr:row>1603</xdr:row>
      <xdr:rowOff>152400</xdr:rowOff>
    </xdr:to>
    <xdr:pic>
      <xdr:nvPicPr>
        <xdr:cNvPr id="1031" name="Picture 10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4583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1606</xdr:row>
      <xdr:rowOff>0</xdr:rowOff>
    </xdr:from>
    <xdr:to>
      <xdr:col>3</xdr:col>
      <xdr:colOff>228600</xdr:colOff>
      <xdr:row>1606</xdr:row>
      <xdr:rowOff>152400</xdr:rowOff>
    </xdr:to>
    <xdr:pic>
      <xdr:nvPicPr>
        <xdr:cNvPr id="1032" name="Picture 10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628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1606</xdr:row>
      <xdr:rowOff>0</xdr:rowOff>
    </xdr:from>
    <xdr:to>
      <xdr:col>6</xdr:col>
      <xdr:colOff>228600</xdr:colOff>
      <xdr:row>1606</xdr:row>
      <xdr:rowOff>152400</xdr:rowOff>
    </xdr:to>
    <xdr:pic>
      <xdr:nvPicPr>
        <xdr:cNvPr id="1033" name="Picture 10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4628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1609</xdr:row>
      <xdr:rowOff>0</xdr:rowOff>
    </xdr:from>
    <xdr:to>
      <xdr:col>3</xdr:col>
      <xdr:colOff>228600</xdr:colOff>
      <xdr:row>1609</xdr:row>
      <xdr:rowOff>152400</xdr:rowOff>
    </xdr:to>
    <xdr:pic>
      <xdr:nvPicPr>
        <xdr:cNvPr id="1034" name="Picture 10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674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1609</xdr:row>
      <xdr:rowOff>0</xdr:rowOff>
    </xdr:from>
    <xdr:to>
      <xdr:col>6</xdr:col>
      <xdr:colOff>228600</xdr:colOff>
      <xdr:row>1609</xdr:row>
      <xdr:rowOff>152400</xdr:rowOff>
    </xdr:to>
    <xdr:pic>
      <xdr:nvPicPr>
        <xdr:cNvPr id="1035" name="Picture 10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4674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1612</xdr:row>
      <xdr:rowOff>0</xdr:rowOff>
    </xdr:from>
    <xdr:to>
      <xdr:col>3</xdr:col>
      <xdr:colOff>228600</xdr:colOff>
      <xdr:row>1612</xdr:row>
      <xdr:rowOff>152400</xdr:rowOff>
    </xdr:to>
    <xdr:pic>
      <xdr:nvPicPr>
        <xdr:cNvPr id="1036" name="Picture 1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720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1612</xdr:row>
      <xdr:rowOff>0</xdr:rowOff>
    </xdr:from>
    <xdr:to>
      <xdr:col>6</xdr:col>
      <xdr:colOff>228600</xdr:colOff>
      <xdr:row>1612</xdr:row>
      <xdr:rowOff>152400</xdr:rowOff>
    </xdr:to>
    <xdr:pic>
      <xdr:nvPicPr>
        <xdr:cNvPr id="1037" name="Picture 10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4720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1615</xdr:row>
      <xdr:rowOff>0</xdr:rowOff>
    </xdr:from>
    <xdr:to>
      <xdr:col>3</xdr:col>
      <xdr:colOff>228600</xdr:colOff>
      <xdr:row>1615</xdr:row>
      <xdr:rowOff>152400</xdr:rowOff>
    </xdr:to>
    <xdr:pic>
      <xdr:nvPicPr>
        <xdr:cNvPr id="1038" name="Picture 1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765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1615</xdr:row>
      <xdr:rowOff>0</xdr:rowOff>
    </xdr:from>
    <xdr:to>
      <xdr:col>6</xdr:col>
      <xdr:colOff>228600</xdr:colOff>
      <xdr:row>1615</xdr:row>
      <xdr:rowOff>152400</xdr:rowOff>
    </xdr:to>
    <xdr:pic>
      <xdr:nvPicPr>
        <xdr:cNvPr id="1039" name="Picture 10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4765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1618</xdr:row>
      <xdr:rowOff>0</xdr:rowOff>
    </xdr:from>
    <xdr:to>
      <xdr:col>3</xdr:col>
      <xdr:colOff>228600</xdr:colOff>
      <xdr:row>1618</xdr:row>
      <xdr:rowOff>152400</xdr:rowOff>
    </xdr:to>
    <xdr:pic>
      <xdr:nvPicPr>
        <xdr:cNvPr id="1040" name="Picture 1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811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1618</xdr:row>
      <xdr:rowOff>0</xdr:rowOff>
    </xdr:from>
    <xdr:to>
      <xdr:col>6</xdr:col>
      <xdr:colOff>228600</xdr:colOff>
      <xdr:row>1618</xdr:row>
      <xdr:rowOff>152400</xdr:rowOff>
    </xdr:to>
    <xdr:pic>
      <xdr:nvPicPr>
        <xdr:cNvPr id="1041" name="Picture 10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4811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1621</xdr:row>
      <xdr:rowOff>0</xdr:rowOff>
    </xdr:from>
    <xdr:to>
      <xdr:col>3</xdr:col>
      <xdr:colOff>228600</xdr:colOff>
      <xdr:row>1621</xdr:row>
      <xdr:rowOff>152400</xdr:rowOff>
    </xdr:to>
    <xdr:pic>
      <xdr:nvPicPr>
        <xdr:cNvPr id="1042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857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1621</xdr:row>
      <xdr:rowOff>0</xdr:rowOff>
    </xdr:from>
    <xdr:to>
      <xdr:col>6</xdr:col>
      <xdr:colOff>228600</xdr:colOff>
      <xdr:row>1621</xdr:row>
      <xdr:rowOff>152400</xdr:rowOff>
    </xdr:to>
    <xdr:pic>
      <xdr:nvPicPr>
        <xdr:cNvPr id="1043" name="Picture 10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4857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1624</xdr:row>
      <xdr:rowOff>0</xdr:rowOff>
    </xdr:from>
    <xdr:to>
      <xdr:col>3</xdr:col>
      <xdr:colOff>228600</xdr:colOff>
      <xdr:row>1624</xdr:row>
      <xdr:rowOff>152400</xdr:rowOff>
    </xdr:to>
    <xdr:pic>
      <xdr:nvPicPr>
        <xdr:cNvPr id="1044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903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1624</xdr:row>
      <xdr:rowOff>0</xdr:rowOff>
    </xdr:from>
    <xdr:to>
      <xdr:col>6</xdr:col>
      <xdr:colOff>228600</xdr:colOff>
      <xdr:row>1624</xdr:row>
      <xdr:rowOff>152400</xdr:rowOff>
    </xdr:to>
    <xdr:pic>
      <xdr:nvPicPr>
        <xdr:cNvPr id="1045" name="Picture 10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4903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1627</xdr:row>
      <xdr:rowOff>0</xdr:rowOff>
    </xdr:from>
    <xdr:to>
      <xdr:col>3</xdr:col>
      <xdr:colOff>228600</xdr:colOff>
      <xdr:row>1627</xdr:row>
      <xdr:rowOff>152400</xdr:rowOff>
    </xdr:to>
    <xdr:pic>
      <xdr:nvPicPr>
        <xdr:cNvPr id="1046" name="Pictur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948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1627</xdr:row>
      <xdr:rowOff>0</xdr:rowOff>
    </xdr:from>
    <xdr:to>
      <xdr:col>6</xdr:col>
      <xdr:colOff>228600</xdr:colOff>
      <xdr:row>1627</xdr:row>
      <xdr:rowOff>152400</xdr:rowOff>
    </xdr:to>
    <xdr:pic>
      <xdr:nvPicPr>
        <xdr:cNvPr id="1047" name="Picture 10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4948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1630</xdr:row>
      <xdr:rowOff>0</xdr:rowOff>
    </xdr:from>
    <xdr:to>
      <xdr:col>3</xdr:col>
      <xdr:colOff>228600</xdr:colOff>
      <xdr:row>1630</xdr:row>
      <xdr:rowOff>152400</xdr:rowOff>
    </xdr:to>
    <xdr:pic>
      <xdr:nvPicPr>
        <xdr:cNvPr id="1048" name="Picture 1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994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1630</xdr:row>
      <xdr:rowOff>0</xdr:rowOff>
    </xdr:from>
    <xdr:to>
      <xdr:col>6</xdr:col>
      <xdr:colOff>228600</xdr:colOff>
      <xdr:row>1630</xdr:row>
      <xdr:rowOff>152400</xdr:rowOff>
    </xdr:to>
    <xdr:pic>
      <xdr:nvPicPr>
        <xdr:cNvPr id="1049" name="Picture 10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4994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1633</xdr:row>
      <xdr:rowOff>0</xdr:rowOff>
    </xdr:from>
    <xdr:to>
      <xdr:col>3</xdr:col>
      <xdr:colOff>228600</xdr:colOff>
      <xdr:row>1633</xdr:row>
      <xdr:rowOff>152400</xdr:rowOff>
    </xdr:to>
    <xdr:pic>
      <xdr:nvPicPr>
        <xdr:cNvPr id="1050" name="Picture 1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040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1633</xdr:row>
      <xdr:rowOff>0</xdr:rowOff>
    </xdr:from>
    <xdr:to>
      <xdr:col>6</xdr:col>
      <xdr:colOff>228600</xdr:colOff>
      <xdr:row>1633</xdr:row>
      <xdr:rowOff>152400</xdr:rowOff>
    </xdr:to>
    <xdr:pic>
      <xdr:nvPicPr>
        <xdr:cNvPr id="1051" name="Picture 10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5040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1636</xdr:row>
      <xdr:rowOff>0</xdr:rowOff>
    </xdr:from>
    <xdr:to>
      <xdr:col>3</xdr:col>
      <xdr:colOff>228600</xdr:colOff>
      <xdr:row>1636</xdr:row>
      <xdr:rowOff>152400</xdr:rowOff>
    </xdr:to>
    <xdr:pic>
      <xdr:nvPicPr>
        <xdr:cNvPr id="1052" name="Picture 1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085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1636</xdr:row>
      <xdr:rowOff>0</xdr:rowOff>
    </xdr:from>
    <xdr:to>
      <xdr:col>6</xdr:col>
      <xdr:colOff>228600</xdr:colOff>
      <xdr:row>1636</xdr:row>
      <xdr:rowOff>152400</xdr:rowOff>
    </xdr:to>
    <xdr:pic>
      <xdr:nvPicPr>
        <xdr:cNvPr id="1053" name="Picture 10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085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1639</xdr:row>
      <xdr:rowOff>0</xdr:rowOff>
    </xdr:from>
    <xdr:to>
      <xdr:col>3</xdr:col>
      <xdr:colOff>228600</xdr:colOff>
      <xdr:row>1639</xdr:row>
      <xdr:rowOff>152400</xdr:rowOff>
    </xdr:to>
    <xdr:pic>
      <xdr:nvPicPr>
        <xdr:cNvPr id="1054" name="Picture 10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131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1639</xdr:row>
      <xdr:rowOff>0</xdr:rowOff>
    </xdr:from>
    <xdr:to>
      <xdr:col>6</xdr:col>
      <xdr:colOff>228600</xdr:colOff>
      <xdr:row>1639</xdr:row>
      <xdr:rowOff>152400</xdr:rowOff>
    </xdr:to>
    <xdr:pic>
      <xdr:nvPicPr>
        <xdr:cNvPr id="1055" name="Picture 10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131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1642</xdr:row>
      <xdr:rowOff>0</xdr:rowOff>
    </xdr:from>
    <xdr:to>
      <xdr:col>3</xdr:col>
      <xdr:colOff>228600</xdr:colOff>
      <xdr:row>1642</xdr:row>
      <xdr:rowOff>152400</xdr:rowOff>
    </xdr:to>
    <xdr:pic>
      <xdr:nvPicPr>
        <xdr:cNvPr id="1056" name="Picture 10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177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1642</xdr:row>
      <xdr:rowOff>0</xdr:rowOff>
    </xdr:from>
    <xdr:to>
      <xdr:col>6</xdr:col>
      <xdr:colOff>228600</xdr:colOff>
      <xdr:row>1642</xdr:row>
      <xdr:rowOff>152400</xdr:rowOff>
    </xdr:to>
    <xdr:pic>
      <xdr:nvPicPr>
        <xdr:cNvPr id="1057" name="Picture 10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177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1645</xdr:row>
      <xdr:rowOff>0</xdr:rowOff>
    </xdr:from>
    <xdr:to>
      <xdr:col>3</xdr:col>
      <xdr:colOff>228600</xdr:colOff>
      <xdr:row>1645</xdr:row>
      <xdr:rowOff>152400</xdr:rowOff>
    </xdr:to>
    <xdr:pic>
      <xdr:nvPicPr>
        <xdr:cNvPr id="1058" name="Picture 10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223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1645</xdr:row>
      <xdr:rowOff>0</xdr:rowOff>
    </xdr:from>
    <xdr:to>
      <xdr:col>6</xdr:col>
      <xdr:colOff>228600</xdr:colOff>
      <xdr:row>1645</xdr:row>
      <xdr:rowOff>152400</xdr:rowOff>
    </xdr:to>
    <xdr:pic>
      <xdr:nvPicPr>
        <xdr:cNvPr id="1059" name="Picture 1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223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1651</xdr:row>
      <xdr:rowOff>0</xdr:rowOff>
    </xdr:from>
    <xdr:to>
      <xdr:col>3</xdr:col>
      <xdr:colOff>228600</xdr:colOff>
      <xdr:row>1651</xdr:row>
      <xdr:rowOff>152400</xdr:rowOff>
    </xdr:to>
    <xdr:pic>
      <xdr:nvPicPr>
        <xdr:cNvPr id="1060" name="Picture 1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32411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1651</xdr:row>
      <xdr:rowOff>0</xdr:rowOff>
    </xdr:from>
    <xdr:to>
      <xdr:col>6</xdr:col>
      <xdr:colOff>228600</xdr:colOff>
      <xdr:row>1651</xdr:row>
      <xdr:rowOff>152400</xdr:rowOff>
    </xdr:to>
    <xdr:pic>
      <xdr:nvPicPr>
        <xdr:cNvPr id="1061" name="Picture 1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32411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1654</xdr:row>
      <xdr:rowOff>0</xdr:rowOff>
    </xdr:from>
    <xdr:to>
      <xdr:col>3</xdr:col>
      <xdr:colOff>228600</xdr:colOff>
      <xdr:row>1654</xdr:row>
      <xdr:rowOff>152400</xdr:rowOff>
    </xdr:to>
    <xdr:pic>
      <xdr:nvPicPr>
        <xdr:cNvPr id="1062" name="Picture 1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36983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1654</xdr:row>
      <xdr:rowOff>0</xdr:rowOff>
    </xdr:from>
    <xdr:to>
      <xdr:col>6</xdr:col>
      <xdr:colOff>228600</xdr:colOff>
      <xdr:row>1654</xdr:row>
      <xdr:rowOff>152400</xdr:rowOff>
    </xdr:to>
    <xdr:pic>
      <xdr:nvPicPr>
        <xdr:cNvPr id="1063" name="Picture 10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36983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1657</xdr:row>
      <xdr:rowOff>0</xdr:rowOff>
    </xdr:from>
    <xdr:to>
      <xdr:col>3</xdr:col>
      <xdr:colOff>228600</xdr:colOff>
      <xdr:row>1657</xdr:row>
      <xdr:rowOff>152400</xdr:rowOff>
    </xdr:to>
    <xdr:pic>
      <xdr:nvPicPr>
        <xdr:cNvPr id="1064" name="Picture 10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41555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1657</xdr:row>
      <xdr:rowOff>0</xdr:rowOff>
    </xdr:from>
    <xdr:to>
      <xdr:col>6</xdr:col>
      <xdr:colOff>228600</xdr:colOff>
      <xdr:row>1657</xdr:row>
      <xdr:rowOff>152400</xdr:rowOff>
    </xdr:to>
    <xdr:pic>
      <xdr:nvPicPr>
        <xdr:cNvPr id="1065" name="Picture 10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41555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1660</xdr:row>
      <xdr:rowOff>0</xdr:rowOff>
    </xdr:from>
    <xdr:to>
      <xdr:col>3</xdr:col>
      <xdr:colOff>228600</xdr:colOff>
      <xdr:row>1660</xdr:row>
      <xdr:rowOff>152400</xdr:rowOff>
    </xdr:to>
    <xdr:pic>
      <xdr:nvPicPr>
        <xdr:cNvPr id="1066" name="Picture 10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46127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1660</xdr:row>
      <xdr:rowOff>0</xdr:rowOff>
    </xdr:from>
    <xdr:to>
      <xdr:col>6</xdr:col>
      <xdr:colOff>228600</xdr:colOff>
      <xdr:row>1660</xdr:row>
      <xdr:rowOff>152400</xdr:rowOff>
    </xdr:to>
    <xdr:pic>
      <xdr:nvPicPr>
        <xdr:cNvPr id="1067" name="Picture 1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46127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1663</xdr:row>
      <xdr:rowOff>0</xdr:rowOff>
    </xdr:from>
    <xdr:to>
      <xdr:col>3</xdr:col>
      <xdr:colOff>228600</xdr:colOff>
      <xdr:row>1663</xdr:row>
      <xdr:rowOff>152400</xdr:rowOff>
    </xdr:to>
    <xdr:pic>
      <xdr:nvPicPr>
        <xdr:cNvPr id="1068" name="Picture 10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50699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1663</xdr:row>
      <xdr:rowOff>0</xdr:rowOff>
    </xdr:from>
    <xdr:to>
      <xdr:col>6</xdr:col>
      <xdr:colOff>228600</xdr:colOff>
      <xdr:row>1663</xdr:row>
      <xdr:rowOff>152400</xdr:rowOff>
    </xdr:to>
    <xdr:pic>
      <xdr:nvPicPr>
        <xdr:cNvPr id="1069" name="Picture 10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50699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1666</xdr:row>
      <xdr:rowOff>0</xdr:rowOff>
    </xdr:from>
    <xdr:to>
      <xdr:col>3</xdr:col>
      <xdr:colOff>228600</xdr:colOff>
      <xdr:row>1666</xdr:row>
      <xdr:rowOff>152400</xdr:rowOff>
    </xdr:to>
    <xdr:pic>
      <xdr:nvPicPr>
        <xdr:cNvPr id="1070" name="Picture 10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55271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1666</xdr:row>
      <xdr:rowOff>0</xdr:rowOff>
    </xdr:from>
    <xdr:to>
      <xdr:col>6</xdr:col>
      <xdr:colOff>228600</xdr:colOff>
      <xdr:row>1666</xdr:row>
      <xdr:rowOff>152400</xdr:rowOff>
    </xdr:to>
    <xdr:pic>
      <xdr:nvPicPr>
        <xdr:cNvPr id="1071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55271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1669</xdr:row>
      <xdr:rowOff>0</xdr:rowOff>
    </xdr:from>
    <xdr:to>
      <xdr:col>3</xdr:col>
      <xdr:colOff>228600</xdr:colOff>
      <xdr:row>1669</xdr:row>
      <xdr:rowOff>152400</xdr:rowOff>
    </xdr:to>
    <xdr:pic>
      <xdr:nvPicPr>
        <xdr:cNvPr id="1072" name="Picture 10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59843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1669</xdr:row>
      <xdr:rowOff>0</xdr:rowOff>
    </xdr:from>
    <xdr:to>
      <xdr:col>6</xdr:col>
      <xdr:colOff>228600</xdr:colOff>
      <xdr:row>1669</xdr:row>
      <xdr:rowOff>152400</xdr:rowOff>
    </xdr:to>
    <xdr:pic>
      <xdr:nvPicPr>
        <xdr:cNvPr id="1073" name="Picture 1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59843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1672</xdr:row>
      <xdr:rowOff>0</xdr:rowOff>
    </xdr:from>
    <xdr:to>
      <xdr:col>3</xdr:col>
      <xdr:colOff>228600</xdr:colOff>
      <xdr:row>1672</xdr:row>
      <xdr:rowOff>152400</xdr:rowOff>
    </xdr:to>
    <xdr:pic>
      <xdr:nvPicPr>
        <xdr:cNvPr id="1074" name="Picture 10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64415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1672</xdr:row>
      <xdr:rowOff>0</xdr:rowOff>
    </xdr:from>
    <xdr:to>
      <xdr:col>6</xdr:col>
      <xdr:colOff>228600</xdr:colOff>
      <xdr:row>1672</xdr:row>
      <xdr:rowOff>152400</xdr:rowOff>
    </xdr:to>
    <xdr:pic>
      <xdr:nvPicPr>
        <xdr:cNvPr id="1075" name="Picture 10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64415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1675</xdr:row>
      <xdr:rowOff>0</xdr:rowOff>
    </xdr:from>
    <xdr:to>
      <xdr:col>3</xdr:col>
      <xdr:colOff>228600</xdr:colOff>
      <xdr:row>1675</xdr:row>
      <xdr:rowOff>152400</xdr:rowOff>
    </xdr:to>
    <xdr:pic>
      <xdr:nvPicPr>
        <xdr:cNvPr id="1076" name="Picture 10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568987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1675</xdr:row>
      <xdr:rowOff>0</xdr:rowOff>
    </xdr:from>
    <xdr:to>
      <xdr:col>6</xdr:col>
      <xdr:colOff>228600</xdr:colOff>
      <xdr:row>1675</xdr:row>
      <xdr:rowOff>152400</xdr:rowOff>
    </xdr:to>
    <xdr:pic>
      <xdr:nvPicPr>
        <xdr:cNvPr id="1077" name="Picture 10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68987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1678</xdr:row>
      <xdr:rowOff>0</xdr:rowOff>
    </xdr:from>
    <xdr:to>
      <xdr:col>3</xdr:col>
      <xdr:colOff>228600</xdr:colOff>
      <xdr:row>1678</xdr:row>
      <xdr:rowOff>152400</xdr:rowOff>
    </xdr:to>
    <xdr:pic>
      <xdr:nvPicPr>
        <xdr:cNvPr id="1078" name="Picture 10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573559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1678</xdr:row>
      <xdr:rowOff>0</xdr:rowOff>
    </xdr:from>
    <xdr:to>
      <xdr:col>6</xdr:col>
      <xdr:colOff>228600</xdr:colOff>
      <xdr:row>1678</xdr:row>
      <xdr:rowOff>152400</xdr:rowOff>
    </xdr:to>
    <xdr:pic>
      <xdr:nvPicPr>
        <xdr:cNvPr id="1079" name="Picture 10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73559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1681</xdr:row>
      <xdr:rowOff>0</xdr:rowOff>
    </xdr:from>
    <xdr:to>
      <xdr:col>3</xdr:col>
      <xdr:colOff>228600</xdr:colOff>
      <xdr:row>1681</xdr:row>
      <xdr:rowOff>152400</xdr:rowOff>
    </xdr:to>
    <xdr:pic>
      <xdr:nvPicPr>
        <xdr:cNvPr id="1080" name="Picture 10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578131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1681</xdr:row>
      <xdr:rowOff>0</xdr:rowOff>
    </xdr:from>
    <xdr:to>
      <xdr:col>6</xdr:col>
      <xdr:colOff>228600</xdr:colOff>
      <xdr:row>1681</xdr:row>
      <xdr:rowOff>152400</xdr:rowOff>
    </xdr:to>
    <xdr:pic>
      <xdr:nvPicPr>
        <xdr:cNvPr id="1081" name="Picture 10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78131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1684</xdr:row>
      <xdr:rowOff>0</xdr:rowOff>
    </xdr:from>
    <xdr:to>
      <xdr:col>3</xdr:col>
      <xdr:colOff>228600</xdr:colOff>
      <xdr:row>1684</xdr:row>
      <xdr:rowOff>152400</xdr:rowOff>
    </xdr:to>
    <xdr:pic>
      <xdr:nvPicPr>
        <xdr:cNvPr id="1082" name="Picture 10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582703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1684</xdr:row>
      <xdr:rowOff>0</xdr:rowOff>
    </xdr:from>
    <xdr:to>
      <xdr:col>6</xdr:col>
      <xdr:colOff>228600</xdr:colOff>
      <xdr:row>1684</xdr:row>
      <xdr:rowOff>152400</xdr:rowOff>
    </xdr:to>
    <xdr:pic>
      <xdr:nvPicPr>
        <xdr:cNvPr id="1083" name="Picture 1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82703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1687</xdr:row>
      <xdr:rowOff>0</xdr:rowOff>
    </xdr:from>
    <xdr:to>
      <xdr:col>3</xdr:col>
      <xdr:colOff>228600</xdr:colOff>
      <xdr:row>1687</xdr:row>
      <xdr:rowOff>152400</xdr:rowOff>
    </xdr:to>
    <xdr:pic>
      <xdr:nvPicPr>
        <xdr:cNvPr id="1084" name="Picture 10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587275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1687</xdr:row>
      <xdr:rowOff>0</xdr:rowOff>
    </xdr:from>
    <xdr:to>
      <xdr:col>6</xdr:col>
      <xdr:colOff>228600</xdr:colOff>
      <xdr:row>1687</xdr:row>
      <xdr:rowOff>152400</xdr:rowOff>
    </xdr:to>
    <xdr:pic>
      <xdr:nvPicPr>
        <xdr:cNvPr id="1085" name="Picture 10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87275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1690</xdr:row>
      <xdr:rowOff>0</xdr:rowOff>
    </xdr:from>
    <xdr:to>
      <xdr:col>3</xdr:col>
      <xdr:colOff>228600</xdr:colOff>
      <xdr:row>1690</xdr:row>
      <xdr:rowOff>152400</xdr:rowOff>
    </xdr:to>
    <xdr:pic>
      <xdr:nvPicPr>
        <xdr:cNvPr id="1086" name="Picture 10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91847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1690</xdr:row>
      <xdr:rowOff>0</xdr:rowOff>
    </xdr:from>
    <xdr:to>
      <xdr:col>6</xdr:col>
      <xdr:colOff>228600</xdr:colOff>
      <xdr:row>1690</xdr:row>
      <xdr:rowOff>152400</xdr:rowOff>
    </xdr:to>
    <xdr:pic>
      <xdr:nvPicPr>
        <xdr:cNvPr id="1087" name="Picture 10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91847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1693</xdr:row>
      <xdr:rowOff>0</xdr:rowOff>
    </xdr:from>
    <xdr:to>
      <xdr:col>3</xdr:col>
      <xdr:colOff>228600</xdr:colOff>
      <xdr:row>1693</xdr:row>
      <xdr:rowOff>152400</xdr:rowOff>
    </xdr:to>
    <xdr:pic>
      <xdr:nvPicPr>
        <xdr:cNvPr id="1088" name="Picture 10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96419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1693</xdr:row>
      <xdr:rowOff>0</xdr:rowOff>
    </xdr:from>
    <xdr:to>
      <xdr:col>6</xdr:col>
      <xdr:colOff>228600</xdr:colOff>
      <xdr:row>1693</xdr:row>
      <xdr:rowOff>152400</xdr:rowOff>
    </xdr:to>
    <xdr:pic>
      <xdr:nvPicPr>
        <xdr:cNvPr id="1089" name="Picture 10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96419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1696</xdr:row>
      <xdr:rowOff>0</xdr:rowOff>
    </xdr:from>
    <xdr:to>
      <xdr:col>3</xdr:col>
      <xdr:colOff>228600</xdr:colOff>
      <xdr:row>1696</xdr:row>
      <xdr:rowOff>152400</xdr:rowOff>
    </xdr:to>
    <xdr:pic>
      <xdr:nvPicPr>
        <xdr:cNvPr id="1090" name="Picture 10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00991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1696</xdr:row>
      <xdr:rowOff>0</xdr:rowOff>
    </xdr:from>
    <xdr:to>
      <xdr:col>6</xdr:col>
      <xdr:colOff>228600</xdr:colOff>
      <xdr:row>1696</xdr:row>
      <xdr:rowOff>152400</xdr:rowOff>
    </xdr:to>
    <xdr:pic>
      <xdr:nvPicPr>
        <xdr:cNvPr id="1091" name="Picture 10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00991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1699</xdr:row>
      <xdr:rowOff>0</xdr:rowOff>
    </xdr:from>
    <xdr:to>
      <xdr:col>3</xdr:col>
      <xdr:colOff>228600</xdr:colOff>
      <xdr:row>1699</xdr:row>
      <xdr:rowOff>152400</xdr:rowOff>
    </xdr:to>
    <xdr:pic>
      <xdr:nvPicPr>
        <xdr:cNvPr id="1092" name="Picture 10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05563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1699</xdr:row>
      <xdr:rowOff>0</xdr:rowOff>
    </xdr:from>
    <xdr:to>
      <xdr:col>6</xdr:col>
      <xdr:colOff>228600</xdr:colOff>
      <xdr:row>1699</xdr:row>
      <xdr:rowOff>152400</xdr:rowOff>
    </xdr:to>
    <xdr:pic>
      <xdr:nvPicPr>
        <xdr:cNvPr id="1093" name="Picture 10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05563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1702</xdr:row>
      <xdr:rowOff>0</xdr:rowOff>
    </xdr:from>
    <xdr:to>
      <xdr:col>3</xdr:col>
      <xdr:colOff>228600</xdr:colOff>
      <xdr:row>1702</xdr:row>
      <xdr:rowOff>152400</xdr:rowOff>
    </xdr:to>
    <xdr:pic>
      <xdr:nvPicPr>
        <xdr:cNvPr id="1094" name="Picture 10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10135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1702</xdr:row>
      <xdr:rowOff>0</xdr:rowOff>
    </xdr:from>
    <xdr:to>
      <xdr:col>6</xdr:col>
      <xdr:colOff>228600</xdr:colOff>
      <xdr:row>1702</xdr:row>
      <xdr:rowOff>152400</xdr:rowOff>
    </xdr:to>
    <xdr:pic>
      <xdr:nvPicPr>
        <xdr:cNvPr id="1095" name="Picture 10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10135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1705</xdr:row>
      <xdr:rowOff>0</xdr:rowOff>
    </xdr:from>
    <xdr:to>
      <xdr:col>3</xdr:col>
      <xdr:colOff>228600</xdr:colOff>
      <xdr:row>1705</xdr:row>
      <xdr:rowOff>152400</xdr:rowOff>
    </xdr:to>
    <xdr:pic>
      <xdr:nvPicPr>
        <xdr:cNvPr id="1096" name="Picture 10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14707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1705</xdr:row>
      <xdr:rowOff>0</xdr:rowOff>
    </xdr:from>
    <xdr:to>
      <xdr:col>6</xdr:col>
      <xdr:colOff>228600</xdr:colOff>
      <xdr:row>1705</xdr:row>
      <xdr:rowOff>152400</xdr:rowOff>
    </xdr:to>
    <xdr:pic>
      <xdr:nvPicPr>
        <xdr:cNvPr id="1097" name="Picture 10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14707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1711</xdr:row>
      <xdr:rowOff>0</xdr:rowOff>
    </xdr:from>
    <xdr:to>
      <xdr:col>3</xdr:col>
      <xdr:colOff>228600</xdr:colOff>
      <xdr:row>1711</xdr:row>
      <xdr:rowOff>152400</xdr:rowOff>
    </xdr:to>
    <xdr:pic>
      <xdr:nvPicPr>
        <xdr:cNvPr id="1098" name="Picture 10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2470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1711</xdr:row>
      <xdr:rowOff>0</xdr:rowOff>
    </xdr:from>
    <xdr:to>
      <xdr:col>6</xdr:col>
      <xdr:colOff>228600</xdr:colOff>
      <xdr:row>1711</xdr:row>
      <xdr:rowOff>152400</xdr:rowOff>
    </xdr:to>
    <xdr:pic>
      <xdr:nvPicPr>
        <xdr:cNvPr id="1099" name="Picture 10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2470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1714</xdr:row>
      <xdr:rowOff>0</xdr:rowOff>
    </xdr:from>
    <xdr:to>
      <xdr:col>3</xdr:col>
      <xdr:colOff>228600</xdr:colOff>
      <xdr:row>1714</xdr:row>
      <xdr:rowOff>152400</xdr:rowOff>
    </xdr:to>
    <xdr:pic>
      <xdr:nvPicPr>
        <xdr:cNvPr id="1100" name="Picture 10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2928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1714</xdr:row>
      <xdr:rowOff>0</xdr:rowOff>
    </xdr:from>
    <xdr:to>
      <xdr:col>6</xdr:col>
      <xdr:colOff>228600</xdr:colOff>
      <xdr:row>1714</xdr:row>
      <xdr:rowOff>152400</xdr:rowOff>
    </xdr:to>
    <xdr:pic>
      <xdr:nvPicPr>
        <xdr:cNvPr id="1101" name="Picture 1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2928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1720</xdr:row>
      <xdr:rowOff>0</xdr:rowOff>
    </xdr:from>
    <xdr:to>
      <xdr:col>3</xdr:col>
      <xdr:colOff>228600</xdr:colOff>
      <xdr:row>1720</xdr:row>
      <xdr:rowOff>152400</xdr:rowOff>
    </xdr:to>
    <xdr:pic>
      <xdr:nvPicPr>
        <xdr:cNvPr id="1102" name="Picture 1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3918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1720</xdr:row>
      <xdr:rowOff>0</xdr:rowOff>
    </xdr:from>
    <xdr:to>
      <xdr:col>6</xdr:col>
      <xdr:colOff>228600</xdr:colOff>
      <xdr:row>1720</xdr:row>
      <xdr:rowOff>152400</xdr:rowOff>
    </xdr:to>
    <xdr:pic>
      <xdr:nvPicPr>
        <xdr:cNvPr id="1103" name="Picture 1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3918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1723</xdr:row>
      <xdr:rowOff>0</xdr:rowOff>
    </xdr:from>
    <xdr:to>
      <xdr:col>3</xdr:col>
      <xdr:colOff>228600</xdr:colOff>
      <xdr:row>1723</xdr:row>
      <xdr:rowOff>152400</xdr:rowOff>
    </xdr:to>
    <xdr:pic>
      <xdr:nvPicPr>
        <xdr:cNvPr id="1104" name="Picture 1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4375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1723</xdr:row>
      <xdr:rowOff>0</xdr:rowOff>
    </xdr:from>
    <xdr:to>
      <xdr:col>6</xdr:col>
      <xdr:colOff>228600</xdr:colOff>
      <xdr:row>1723</xdr:row>
      <xdr:rowOff>152400</xdr:rowOff>
    </xdr:to>
    <xdr:pic>
      <xdr:nvPicPr>
        <xdr:cNvPr id="1105" name="Picture 1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4375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1726</xdr:row>
      <xdr:rowOff>0</xdr:rowOff>
    </xdr:from>
    <xdr:to>
      <xdr:col>3</xdr:col>
      <xdr:colOff>228600</xdr:colOff>
      <xdr:row>1726</xdr:row>
      <xdr:rowOff>152400</xdr:rowOff>
    </xdr:to>
    <xdr:pic>
      <xdr:nvPicPr>
        <xdr:cNvPr id="1106" name="Picture 1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4833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1726</xdr:row>
      <xdr:rowOff>0</xdr:rowOff>
    </xdr:from>
    <xdr:to>
      <xdr:col>6</xdr:col>
      <xdr:colOff>228600</xdr:colOff>
      <xdr:row>1726</xdr:row>
      <xdr:rowOff>152400</xdr:rowOff>
    </xdr:to>
    <xdr:pic>
      <xdr:nvPicPr>
        <xdr:cNvPr id="1107" name="Picture 1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4833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1729</xdr:row>
      <xdr:rowOff>0</xdr:rowOff>
    </xdr:from>
    <xdr:to>
      <xdr:col>3</xdr:col>
      <xdr:colOff>228600</xdr:colOff>
      <xdr:row>1729</xdr:row>
      <xdr:rowOff>152400</xdr:rowOff>
    </xdr:to>
    <xdr:pic>
      <xdr:nvPicPr>
        <xdr:cNvPr id="1108" name="Picture 1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5290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1729</xdr:row>
      <xdr:rowOff>0</xdr:rowOff>
    </xdr:from>
    <xdr:to>
      <xdr:col>6</xdr:col>
      <xdr:colOff>228600</xdr:colOff>
      <xdr:row>1729</xdr:row>
      <xdr:rowOff>152400</xdr:rowOff>
    </xdr:to>
    <xdr:pic>
      <xdr:nvPicPr>
        <xdr:cNvPr id="1109" name="Picture 1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5290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1735</xdr:row>
      <xdr:rowOff>0</xdr:rowOff>
    </xdr:from>
    <xdr:to>
      <xdr:col>3</xdr:col>
      <xdr:colOff>228600</xdr:colOff>
      <xdr:row>1735</xdr:row>
      <xdr:rowOff>152400</xdr:rowOff>
    </xdr:to>
    <xdr:pic>
      <xdr:nvPicPr>
        <xdr:cNvPr id="1110" name="Picture 1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6261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1735</xdr:row>
      <xdr:rowOff>0</xdr:rowOff>
    </xdr:from>
    <xdr:to>
      <xdr:col>6</xdr:col>
      <xdr:colOff>228600</xdr:colOff>
      <xdr:row>1735</xdr:row>
      <xdr:rowOff>152400</xdr:rowOff>
    </xdr:to>
    <xdr:pic>
      <xdr:nvPicPr>
        <xdr:cNvPr id="1111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6261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1738</xdr:row>
      <xdr:rowOff>0</xdr:rowOff>
    </xdr:from>
    <xdr:to>
      <xdr:col>3</xdr:col>
      <xdr:colOff>228600</xdr:colOff>
      <xdr:row>1738</xdr:row>
      <xdr:rowOff>152400</xdr:rowOff>
    </xdr:to>
    <xdr:pic>
      <xdr:nvPicPr>
        <xdr:cNvPr id="1112" name="Picture 1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6719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1738</xdr:row>
      <xdr:rowOff>0</xdr:rowOff>
    </xdr:from>
    <xdr:to>
      <xdr:col>6</xdr:col>
      <xdr:colOff>228600</xdr:colOff>
      <xdr:row>1738</xdr:row>
      <xdr:rowOff>152400</xdr:rowOff>
    </xdr:to>
    <xdr:pic>
      <xdr:nvPicPr>
        <xdr:cNvPr id="1113" name="Picture 1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6719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1744</xdr:row>
      <xdr:rowOff>0</xdr:rowOff>
    </xdr:from>
    <xdr:to>
      <xdr:col>3</xdr:col>
      <xdr:colOff>228600</xdr:colOff>
      <xdr:row>1744</xdr:row>
      <xdr:rowOff>152400</xdr:rowOff>
    </xdr:to>
    <xdr:pic>
      <xdr:nvPicPr>
        <xdr:cNvPr id="1114" name="Picture 1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7690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1744</xdr:row>
      <xdr:rowOff>0</xdr:rowOff>
    </xdr:from>
    <xdr:to>
      <xdr:col>6</xdr:col>
      <xdr:colOff>228600</xdr:colOff>
      <xdr:row>1744</xdr:row>
      <xdr:rowOff>152400</xdr:rowOff>
    </xdr:to>
    <xdr:pic>
      <xdr:nvPicPr>
        <xdr:cNvPr id="1115" name="Picture 1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7690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1747</xdr:row>
      <xdr:rowOff>0</xdr:rowOff>
    </xdr:from>
    <xdr:to>
      <xdr:col>3</xdr:col>
      <xdr:colOff>228600</xdr:colOff>
      <xdr:row>1747</xdr:row>
      <xdr:rowOff>152400</xdr:rowOff>
    </xdr:to>
    <xdr:pic>
      <xdr:nvPicPr>
        <xdr:cNvPr id="1116" name="Picture 1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8147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1747</xdr:row>
      <xdr:rowOff>0</xdr:rowOff>
    </xdr:from>
    <xdr:to>
      <xdr:col>6</xdr:col>
      <xdr:colOff>228600</xdr:colOff>
      <xdr:row>1747</xdr:row>
      <xdr:rowOff>152400</xdr:rowOff>
    </xdr:to>
    <xdr:pic>
      <xdr:nvPicPr>
        <xdr:cNvPr id="1117" name="Picture 1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8147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1753</xdr:row>
      <xdr:rowOff>0</xdr:rowOff>
    </xdr:from>
    <xdr:to>
      <xdr:col>3</xdr:col>
      <xdr:colOff>228600</xdr:colOff>
      <xdr:row>1753</xdr:row>
      <xdr:rowOff>152400</xdr:rowOff>
    </xdr:to>
    <xdr:pic>
      <xdr:nvPicPr>
        <xdr:cNvPr id="1118" name="Picture 1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6914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1753</xdr:row>
      <xdr:rowOff>0</xdr:rowOff>
    </xdr:from>
    <xdr:to>
      <xdr:col>6</xdr:col>
      <xdr:colOff>228600</xdr:colOff>
      <xdr:row>1753</xdr:row>
      <xdr:rowOff>152400</xdr:rowOff>
    </xdr:to>
    <xdr:pic>
      <xdr:nvPicPr>
        <xdr:cNvPr id="1119" name="Picture 1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6914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1756</xdr:row>
      <xdr:rowOff>0</xdr:rowOff>
    </xdr:from>
    <xdr:to>
      <xdr:col>3</xdr:col>
      <xdr:colOff>228600</xdr:colOff>
      <xdr:row>1756</xdr:row>
      <xdr:rowOff>152400</xdr:rowOff>
    </xdr:to>
    <xdr:pic>
      <xdr:nvPicPr>
        <xdr:cNvPr id="1120" name="Picture 11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6960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1756</xdr:row>
      <xdr:rowOff>0</xdr:rowOff>
    </xdr:from>
    <xdr:to>
      <xdr:col>6</xdr:col>
      <xdr:colOff>228600</xdr:colOff>
      <xdr:row>1756</xdr:row>
      <xdr:rowOff>152400</xdr:rowOff>
    </xdr:to>
    <xdr:pic>
      <xdr:nvPicPr>
        <xdr:cNvPr id="1121" name="Picture 1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6960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1759</xdr:row>
      <xdr:rowOff>0</xdr:rowOff>
    </xdr:from>
    <xdr:to>
      <xdr:col>3</xdr:col>
      <xdr:colOff>228600</xdr:colOff>
      <xdr:row>1759</xdr:row>
      <xdr:rowOff>152400</xdr:rowOff>
    </xdr:to>
    <xdr:pic>
      <xdr:nvPicPr>
        <xdr:cNvPr id="1122" name="Picture 1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7006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1759</xdr:row>
      <xdr:rowOff>0</xdr:rowOff>
    </xdr:from>
    <xdr:to>
      <xdr:col>6</xdr:col>
      <xdr:colOff>228600</xdr:colOff>
      <xdr:row>1759</xdr:row>
      <xdr:rowOff>152400</xdr:rowOff>
    </xdr:to>
    <xdr:pic>
      <xdr:nvPicPr>
        <xdr:cNvPr id="1123" name="Picture 1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7006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1762</xdr:row>
      <xdr:rowOff>0</xdr:rowOff>
    </xdr:from>
    <xdr:to>
      <xdr:col>3</xdr:col>
      <xdr:colOff>228600</xdr:colOff>
      <xdr:row>1762</xdr:row>
      <xdr:rowOff>152400</xdr:rowOff>
    </xdr:to>
    <xdr:pic>
      <xdr:nvPicPr>
        <xdr:cNvPr id="1124" name="Picture 1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7051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1762</xdr:row>
      <xdr:rowOff>0</xdr:rowOff>
    </xdr:from>
    <xdr:to>
      <xdr:col>6</xdr:col>
      <xdr:colOff>228600</xdr:colOff>
      <xdr:row>1762</xdr:row>
      <xdr:rowOff>152400</xdr:rowOff>
    </xdr:to>
    <xdr:pic>
      <xdr:nvPicPr>
        <xdr:cNvPr id="1125" name="Picture 1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7051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1765</xdr:row>
      <xdr:rowOff>0</xdr:rowOff>
    </xdr:from>
    <xdr:to>
      <xdr:col>3</xdr:col>
      <xdr:colOff>228600</xdr:colOff>
      <xdr:row>1765</xdr:row>
      <xdr:rowOff>152400</xdr:rowOff>
    </xdr:to>
    <xdr:pic>
      <xdr:nvPicPr>
        <xdr:cNvPr id="1126" name="Picture 1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7097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1765</xdr:row>
      <xdr:rowOff>0</xdr:rowOff>
    </xdr:from>
    <xdr:to>
      <xdr:col>6</xdr:col>
      <xdr:colOff>228600</xdr:colOff>
      <xdr:row>1765</xdr:row>
      <xdr:rowOff>152400</xdr:rowOff>
    </xdr:to>
    <xdr:pic>
      <xdr:nvPicPr>
        <xdr:cNvPr id="1127" name="Picture 1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7097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1768</xdr:row>
      <xdr:rowOff>0</xdr:rowOff>
    </xdr:from>
    <xdr:to>
      <xdr:col>3</xdr:col>
      <xdr:colOff>228600</xdr:colOff>
      <xdr:row>1768</xdr:row>
      <xdr:rowOff>152400</xdr:rowOff>
    </xdr:to>
    <xdr:pic>
      <xdr:nvPicPr>
        <xdr:cNvPr id="1128" name="Picture 1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7143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1768</xdr:row>
      <xdr:rowOff>0</xdr:rowOff>
    </xdr:from>
    <xdr:to>
      <xdr:col>6</xdr:col>
      <xdr:colOff>228600</xdr:colOff>
      <xdr:row>1768</xdr:row>
      <xdr:rowOff>152400</xdr:rowOff>
    </xdr:to>
    <xdr:pic>
      <xdr:nvPicPr>
        <xdr:cNvPr id="1129" name="Picture 1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7143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1771</xdr:row>
      <xdr:rowOff>0</xdr:rowOff>
    </xdr:from>
    <xdr:to>
      <xdr:col>3</xdr:col>
      <xdr:colOff>228600</xdr:colOff>
      <xdr:row>1771</xdr:row>
      <xdr:rowOff>152400</xdr:rowOff>
    </xdr:to>
    <xdr:pic>
      <xdr:nvPicPr>
        <xdr:cNvPr id="1130" name="Picture 1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7189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1771</xdr:row>
      <xdr:rowOff>0</xdr:rowOff>
    </xdr:from>
    <xdr:to>
      <xdr:col>6</xdr:col>
      <xdr:colOff>228600</xdr:colOff>
      <xdr:row>1771</xdr:row>
      <xdr:rowOff>152400</xdr:rowOff>
    </xdr:to>
    <xdr:pic>
      <xdr:nvPicPr>
        <xdr:cNvPr id="1131" name="Picture 1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7189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1774</xdr:row>
      <xdr:rowOff>0</xdr:rowOff>
    </xdr:from>
    <xdr:to>
      <xdr:col>3</xdr:col>
      <xdr:colOff>228600</xdr:colOff>
      <xdr:row>1774</xdr:row>
      <xdr:rowOff>152400</xdr:rowOff>
    </xdr:to>
    <xdr:pic>
      <xdr:nvPicPr>
        <xdr:cNvPr id="1132" name="Picture 1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7234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1774</xdr:row>
      <xdr:rowOff>0</xdr:rowOff>
    </xdr:from>
    <xdr:to>
      <xdr:col>6</xdr:col>
      <xdr:colOff>228600</xdr:colOff>
      <xdr:row>1774</xdr:row>
      <xdr:rowOff>152400</xdr:rowOff>
    </xdr:to>
    <xdr:pic>
      <xdr:nvPicPr>
        <xdr:cNvPr id="1133" name="Picture 1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7234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1777</xdr:row>
      <xdr:rowOff>0</xdr:rowOff>
    </xdr:from>
    <xdr:to>
      <xdr:col>3</xdr:col>
      <xdr:colOff>228600</xdr:colOff>
      <xdr:row>1777</xdr:row>
      <xdr:rowOff>152400</xdr:rowOff>
    </xdr:to>
    <xdr:pic>
      <xdr:nvPicPr>
        <xdr:cNvPr id="1134" name="Picture 1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7280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1777</xdr:row>
      <xdr:rowOff>0</xdr:rowOff>
    </xdr:from>
    <xdr:to>
      <xdr:col>6</xdr:col>
      <xdr:colOff>228600</xdr:colOff>
      <xdr:row>1777</xdr:row>
      <xdr:rowOff>152400</xdr:rowOff>
    </xdr:to>
    <xdr:pic>
      <xdr:nvPicPr>
        <xdr:cNvPr id="1135" name="Picture 1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7280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1780</xdr:row>
      <xdr:rowOff>0</xdr:rowOff>
    </xdr:from>
    <xdr:to>
      <xdr:col>3</xdr:col>
      <xdr:colOff>228600</xdr:colOff>
      <xdr:row>1780</xdr:row>
      <xdr:rowOff>152400</xdr:rowOff>
    </xdr:to>
    <xdr:pic>
      <xdr:nvPicPr>
        <xdr:cNvPr id="1136" name="Picture 1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7326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1780</xdr:row>
      <xdr:rowOff>0</xdr:rowOff>
    </xdr:from>
    <xdr:to>
      <xdr:col>6</xdr:col>
      <xdr:colOff>228600</xdr:colOff>
      <xdr:row>1780</xdr:row>
      <xdr:rowOff>152400</xdr:rowOff>
    </xdr:to>
    <xdr:pic>
      <xdr:nvPicPr>
        <xdr:cNvPr id="1137" name="Picture 1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7326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1783</xdr:row>
      <xdr:rowOff>0</xdr:rowOff>
    </xdr:from>
    <xdr:to>
      <xdr:col>3</xdr:col>
      <xdr:colOff>228600</xdr:colOff>
      <xdr:row>1783</xdr:row>
      <xdr:rowOff>152400</xdr:rowOff>
    </xdr:to>
    <xdr:pic>
      <xdr:nvPicPr>
        <xdr:cNvPr id="1138" name="Picture 1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7371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1783</xdr:row>
      <xdr:rowOff>0</xdr:rowOff>
    </xdr:from>
    <xdr:to>
      <xdr:col>6</xdr:col>
      <xdr:colOff>228600</xdr:colOff>
      <xdr:row>1783</xdr:row>
      <xdr:rowOff>152400</xdr:rowOff>
    </xdr:to>
    <xdr:pic>
      <xdr:nvPicPr>
        <xdr:cNvPr id="1139" name="Picture 1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7371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1789</xdr:row>
      <xdr:rowOff>0</xdr:rowOff>
    </xdr:from>
    <xdr:to>
      <xdr:col>3</xdr:col>
      <xdr:colOff>228600</xdr:colOff>
      <xdr:row>1789</xdr:row>
      <xdr:rowOff>152400</xdr:rowOff>
    </xdr:to>
    <xdr:pic>
      <xdr:nvPicPr>
        <xdr:cNvPr id="1140" name="Picture 1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74701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1789</xdr:row>
      <xdr:rowOff>0</xdr:rowOff>
    </xdr:from>
    <xdr:to>
      <xdr:col>6</xdr:col>
      <xdr:colOff>228600</xdr:colOff>
      <xdr:row>1789</xdr:row>
      <xdr:rowOff>152400</xdr:rowOff>
    </xdr:to>
    <xdr:pic>
      <xdr:nvPicPr>
        <xdr:cNvPr id="1141" name="Picture 1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74701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1792</xdr:row>
      <xdr:rowOff>0</xdr:rowOff>
    </xdr:from>
    <xdr:to>
      <xdr:col>3</xdr:col>
      <xdr:colOff>228600</xdr:colOff>
      <xdr:row>1792</xdr:row>
      <xdr:rowOff>152400</xdr:rowOff>
    </xdr:to>
    <xdr:pic>
      <xdr:nvPicPr>
        <xdr:cNvPr id="1142" name="Picture 1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75158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1792</xdr:row>
      <xdr:rowOff>0</xdr:rowOff>
    </xdr:from>
    <xdr:to>
      <xdr:col>6</xdr:col>
      <xdr:colOff>228600</xdr:colOff>
      <xdr:row>1792</xdr:row>
      <xdr:rowOff>152400</xdr:rowOff>
    </xdr:to>
    <xdr:pic>
      <xdr:nvPicPr>
        <xdr:cNvPr id="1143" name="Picture 1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75158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1795</xdr:row>
      <xdr:rowOff>0</xdr:rowOff>
    </xdr:from>
    <xdr:to>
      <xdr:col>3</xdr:col>
      <xdr:colOff>228600</xdr:colOff>
      <xdr:row>1795</xdr:row>
      <xdr:rowOff>152400</xdr:rowOff>
    </xdr:to>
    <xdr:pic>
      <xdr:nvPicPr>
        <xdr:cNvPr id="1144" name="Picture 1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75615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1795</xdr:row>
      <xdr:rowOff>0</xdr:rowOff>
    </xdr:from>
    <xdr:to>
      <xdr:col>6</xdr:col>
      <xdr:colOff>228600</xdr:colOff>
      <xdr:row>1795</xdr:row>
      <xdr:rowOff>152400</xdr:rowOff>
    </xdr:to>
    <xdr:pic>
      <xdr:nvPicPr>
        <xdr:cNvPr id="1145" name="Picture 1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75615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1798</xdr:row>
      <xdr:rowOff>0</xdr:rowOff>
    </xdr:from>
    <xdr:to>
      <xdr:col>3</xdr:col>
      <xdr:colOff>228600</xdr:colOff>
      <xdr:row>1798</xdr:row>
      <xdr:rowOff>152400</xdr:rowOff>
    </xdr:to>
    <xdr:pic>
      <xdr:nvPicPr>
        <xdr:cNvPr id="1146" name="Picture 1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76072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1798</xdr:row>
      <xdr:rowOff>0</xdr:rowOff>
    </xdr:from>
    <xdr:to>
      <xdr:col>6</xdr:col>
      <xdr:colOff>228600</xdr:colOff>
      <xdr:row>1798</xdr:row>
      <xdr:rowOff>152400</xdr:rowOff>
    </xdr:to>
    <xdr:pic>
      <xdr:nvPicPr>
        <xdr:cNvPr id="1147" name="Picture 1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76072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1801</xdr:row>
      <xdr:rowOff>0</xdr:rowOff>
    </xdr:from>
    <xdr:to>
      <xdr:col>3</xdr:col>
      <xdr:colOff>228600</xdr:colOff>
      <xdr:row>1801</xdr:row>
      <xdr:rowOff>152400</xdr:rowOff>
    </xdr:to>
    <xdr:pic>
      <xdr:nvPicPr>
        <xdr:cNvPr id="1148" name="Picture 1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76529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1801</xdr:row>
      <xdr:rowOff>0</xdr:rowOff>
    </xdr:from>
    <xdr:to>
      <xdr:col>6</xdr:col>
      <xdr:colOff>228600</xdr:colOff>
      <xdr:row>1801</xdr:row>
      <xdr:rowOff>152400</xdr:rowOff>
    </xdr:to>
    <xdr:pic>
      <xdr:nvPicPr>
        <xdr:cNvPr id="1149" name="Picture 1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76529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1804</xdr:row>
      <xdr:rowOff>0</xdr:rowOff>
    </xdr:from>
    <xdr:to>
      <xdr:col>3</xdr:col>
      <xdr:colOff>228600</xdr:colOff>
      <xdr:row>1804</xdr:row>
      <xdr:rowOff>152400</xdr:rowOff>
    </xdr:to>
    <xdr:pic>
      <xdr:nvPicPr>
        <xdr:cNvPr id="1150" name="Picture 1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76987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1804</xdr:row>
      <xdr:rowOff>0</xdr:rowOff>
    </xdr:from>
    <xdr:to>
      <xdr:col>6</xdr:col>
      <xdr:colOff>228600</xdr:colOff>
      <xdr:row>1804</xdr:row>
      <xdr:rowOff>152400</xdr:rowOff>
    </xdr:to>
    <xdr:pic>
      <xdr:nvPicPr>
        <xdr:cNvPr id="1151" name="Picture 1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76987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1810</xdr:row>
      <xdr:rowOff>0</xdr:rowOff>
    </xdr:from>
    <xdr:to>
      <xdr:col>3</xdr:col>
      <xdr:colOff>228600</xdr:colOff>
      <xdr:row>1810</xdr:row>
      <xdr:rowOff>152400</xdr:rowOff>
    </xdr:to>
    <xdr:pic>
      <xdr:nvPicPr>
        <xdr:cNvPr id="1152" name="Picture 1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77939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1810</xdr:row>
      <xdr:rowOff>0</xdr:rowOff>
    </xdr:from>
    <xdr:to>
      <xdr:col>6</xdr:col>
      <xdr:colOff>228600</xdr:colOff>
      <xdr:row>1810</xdr:row>
      <xdr:rowOff>152400</xdr:rowOff>
    </xdr:to>
    <xdr:pic>
      <xdr:nvPicPr>
        <xdr:cNvPr id="1153" name="Picture 1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77939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1816</xdr:row>
      <xdr:rowOff>0</xdr:rowOff>
    </xdr:from>
    <xdr:to>
      <xdr:col>3</xdr:col>
      <xdr:colOff>228600</xdr:colOff>
      <xdr:row>1816</xdr:row>
      <xdr:rowOff>152400</xdr:rowOff>
    </xdr:to>
    <xdr:pic>
      <xdr:nvPicPr>
        <xdr:cNvPr id="1154" name="Picture 1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78949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1816</xdr:row>
      <xdr:rowOff>0</xdr:rowOff>
    </xdr:from>
    <xdr:to>
      <xdr:col>6</xdr:col>
      <xdr:colOff>228600</xdr:colOff>
      <xdr:row>1816</xdr:row>
      <xdr:rowOff>152400</xdr:rowOff>
    </xdr:to>
    <xdr:pic>
      <xdr:nvPicPr>
        <xdr:cNvPr id="1155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78949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1822</xdr:row>
      <xdr:rowOff>0</xdr:rowOff>
    </xdr:from>
    <xdr:to>
      <xdr:col>3</xdr:col>
      <xdr:colOff>228600</xdr:colOff>
      <xdr:row>1822</xdr:row>
      <xdr:rowOff>152400</xdr:rowOff>
    </xdr:to>
    <xdr:pic>
      <xdr:nvPicPr>
        <xdr:cNvPr id="1156" name="Picture 1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79901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1822</xdr:row>
      <xdr:rowOff>0</xdr:rowOff>
    </xdr:from>
    <xdr:to>
      <xdr:col>6</xdr:col>
      <xdr:colOff>228600</xdr:colOff>
      <xdr:row>1822</xdr:row>
      <xdr:rowOff>152400</xdr:rowOff>
    </xdr:to>
    <xdr:pic>
      <xdr:nvPicPr>
        <xdr:cNvPr id="1157" name="Picture 1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79901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1825</xdr:row>
      <xdr:rowOff>0</xdr:rowOff>
    </xdr:from>
    <xdr:to>
      <xdr:col>3</xdr:col>
      <xdr:colOff>228600</xdr:colOff>
      <xdr:row>1825</xdr:row>
      <xdr:rowOff>152400</xdr:rowOff>
    </xdr:to>
    <xdr:pic>
      <xdr:nvPicPr>
        <xdr:cNvPr id="1158" name="Picture 1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0358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1825</xdr:row>
      <xdr:rowOff>0</xdr:rowOff>
    </xdr:from>
    <xdr:to>
      <xdr:col>6</xdr:col>
      <xdr:colOff>228600</xdr:colOff>
      <xdr:row>1825</xdr:row>
      <xdr:rowOff>152400</xdr:rowOff>
    </xdr:to>
    <xdr:pic>
      <xdr:nvPicPr>
        <xdr:cNvPr id="1159" name="Picture 1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0358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1828</xdr:row>
      <xdr:rowOff>0</xdr:rowOff>
    </xdr:from>
    <xdr:to>
      <xdr:col>3</xdr:col>
      <xdr:colOff>228600</xdr:colOff>
      <xdr:row>1828</xdr:row>
      <xdr:rowOff>152400</xdr:rowOff>
    </xdr:to>
    <xdr:pic>
      <xdr:nvPicPr>
        <xdr:cNvPr id="1160" name="Picture 1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0816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1828</xdr:row>
      <xdr:rowOff>0</xdr:rowOff>
    </xdr:from>
    <xdr:to>
      <xdr:col>6</xdr:col>
      <xdr:colOff>228600</xdr:colOff>
      <xdr:row>1828</xdr:row>
      <xdr:rowOff>152400</xdr:rowOff>
    </xdr:to>
    <xdr:pic>
      <xdr:nvPicPr>
        <xdr:cNvPr id="1161" name="Picture 1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0816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1831</xdr:row>
      <xdr:rowOff>0</xdr:rowOff>
    </xdr:from>
    <xdr:to>
      <xdr:col>3</xdr:col>
      <xdr:colOff>228600</xdr:colOff>
      <xdr:row>1831</xdr:row>
      <xdr:rowOff>152400</xdr:rowOff>
    </xdr:to>
    <xdr:pic>
      <xdr:nvPicPr>
        <xdr:cNvPr id="1162" name="Picture 1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1273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1831</xdr:row>
      <xdr:rowOff>0</xdr:rowOff>
    </xdr:from>
    <xdr:to>
      <xdr:col>6</xdr:col>
      <xdr:colOff>228600</xdr:colOff>
      <xdr:row>1831</xdr:row>
      <xdr:rowOff>152400</xdr:rowOff>
    </xdr:to>
    <xdr:pic>
      <xdr:nvPicPr>
        <xdr:cNvPr id="1163" name="Picture 1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1273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1834</xdr:row>
      <xdr:rowOff>0</xdr:rowOff>
    </xdr:from>
    <xdr:to>
      <xdr:col>3</xdr:col>
      <xdr:colOff>228600</xdr:colOff>
      <xdr:row>1834</xdr:row>
      <xdr:rowOff>152400</xdr:rowOff>
    </xdr:to>
    <xdr:pic>
      <xdr:nvPicPr>
        <xdr:cNvPr id="1164" name="Picture 1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1730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1834</xdr:row>
      <xdr:rowOff>0</xdr:rowOff>
    </xdr:from>
    <xdr:to>
      <xdr:col>6</xdr:col>
      <xdr:colOff>228600</xdr:colOff>
      <xdr:row>1834</xdr:row>
      <xdr:rowOff>152400</xdr:rowOff>
    </xdr:to>
    <xdr:pic>
      <xdr:nvPicPr>
        <xdr:cNvPr id="1165" name="Picture 1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1730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1837</xdr:row>
      <xdr:rowOff>0</xdr:rowOff>
    </xdr:from>
    <xdr:to>
      <xdr:col>3</xdr:col>
      <xdr:colOff>228600</xdr:colOff>
      <xdr:row>1837</xdr:row>
      <xdr:rowOff>152400</xdr:rowOff>
    </xdr:to>
    <xdr:pic>
      <xdr:nvPicPr>
        <xdr:cNvPr id="1166" name="Picture 1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2187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1837</xdr:row>
      <xdr:rowOff>0</xdr:rowOff>
    </xdr:from>
    <xdr:to>
      <xdr:col>6</xdr:col>
      <xdr:colOff>228600</xdr:colOff>
      <xdr:row>1837</xdr:row>
      <xdr:rowOff>152400</xdr:rowOff>
    </xdr:to>
    <xdr:pic>
      <xdr:nvPicPr>
        <xdr:cNvPr id="1167" name="Picture 1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2187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1840</xdr:row>
      <xdr:rowOff>0</xdr:rowOff>
    </xdr:from>
    <xdr:to>
      <xdr:col>3</xdr:col>
      <xdr:colOff>228600</xdr:colOff>
      <xdr:row>1840</xdr:row>
      <xdr:rowOff>152400</xdr:rowOff>
    </xdr:to>
    <xdr:pic>
      <xdr:nvPicPr>
        <xdr:cNvPr id="1168" name="Picture 1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2644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1840</xdr:row>
      <xdr:rowOff>0</xdr:rowOff>
    </xdr:from>
    <xdr:to>
      <xdr:col>6</xdr:col>
      <xdr:colOff>228600</xdr:colOff>
      <xdr:row>1840</xdr:row>
      <xdr:rowOff>152400</xdr:rowOff>
    </xdr:to>
    <xdr:pic>
      <xdr:nvPicPr>
        <xdr:cNvPr id="1169" name="Picture 1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2644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1843</xdr:row>
      <xdr:rowOff>0</xdr:rowOff>
    </xdr:from>
    <xdr:to>
      <xdr:col>3</xdr:col>
      <xdr:colOff>228600</xdr:colOff>
      <xdr:row>1843</xdr:row>
      <xdr:rowOff>152400</xdr:rowOff>
    </xdr:to>
    <xdr:pic>
      <xdr:nvPicPr>
        <xdr:cNvPr id="1170" name="Picture 1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3102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1843</xdr:row>
      <xdr:rowOff>0</xdr:rowOff>
    </xdr:from>
    <xdr:to>
      <xdr:col>6</xdr:col>
      <xdr:colOff>228600</xdr:colOff>
      <xdr:row>1843</xdr:row>
      <xdr:rowOff>152400</xdr:rowOff>
    </xdr:to>
    <xdr:pic>
      <xdr:nvPicPr>
        <xdr:cNvPr id="1171" name="Picture 1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3102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1846</xdr:row>
      <xdr:rowOff>0</xdr:rowOff>
    </xdr:from>
    <xdr:to>
      <xdr:col>3</xdr:col>
      <xdr:colOff>228600</xdr:colOff>
      <xdr:row>1846</xdr:row>
      <xdr:rowOff>152400</xdr:rowOff>
    </xdr:to>
    <xdr:pic>
      <xdr:nvPicPr>
        <xdr:cNvPr id="1172" name="Picture 1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83559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1846</xdr:row>
      <xdr:rowOff>0</xdr:rowOff>
    </xdr:from>
    <xdr:to>
      <xdr:col>6</xdr:col>
      <xdr:colOff>228600</xdr:colOff>
      <xdr:row>1846</xdr:row>
      <xdr:rowOff>152400</xdr:rowOff>
    </xdr:to>
    <xdr:pic>
      <xdr:nvPicPr>
        <xdr:cNvPr id="1173" name="Picture 1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3559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1849</xdr:row>
      <xdr:rowOff>0</xdr:rowOff>
    </xdr:from>
    <xdr:to>
      <xdr:col>3</xdr:col>
      <xdr:colOff>228600</xdr:colOff>
      <xdr:row>1849</xdr:row>
      <xdr:rowOff>152400</xdr:rowOff>
    </xdr:to>
    <xdr:pic>
      <xdr:nvPicPr>
        <xdr:cNvPr id="1174" name="Picture 1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4016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1849</xdr:row>
      <xdr:rowOff>0</xdr:rowOff>
    </xdr:from>
    <xdr:to>
      <xdr:col>6</xdr:col>
      <xdr:colOff>228600</xdr:colOff>
      <xdr:row>1849</xdr:row>
      <xdr:rowOff>152400</xdr:rowOff>
    </xdr:to>
    <xdr:pic>
      <xdr:nvPicPr>
        <xdr:cNvPr id="1175" name="Picture 1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4016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1852</xdr:row>
      <xdr:rowOff>0</xdr:rowOff>
    </xdr:from>
    <xdr:to>
      <xdr:col>3</xdr:col>
      <xdr:colOff>228600</xdr:colOff>
      <xdr:row>1852</xdr:row>
      <xdr:rowOff>152400</xdr:rowOff>
    </xdr:to>
    <xdr:pic>
      <xdr:nvPicPr>
        <xdr:cNvPr id="1176" name="Picture 1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4473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1852</xdr:row>
      <xdr:rowOff>0</xdr:rowOff>
    </xdr:from>
    <xdr:to>
      <xdr:col>6</xdr:col>
      <xdr:colOff>228600</xdr:colOff>
      <xdr:row>1852</xdr:row>
      <xdr:rowOff>152400</xdr:rowOff>
    </xdr:to>
    <xdr:pic>
      <xdr:nvPicPr>
        <xdr:cNvPr id="1177" name="Picture 1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4473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1855</xdr:row>
      <xdr:rowOff>0</xdr:rowOff>
    </xdr:from>
    <xdr:to>
      <xdr:col>3</xdr:col>
      <xdr:colOff>228600</xdr:colOff>
      <xdr:row>1855</xdr:row>
      <xdr:rowOff>152400</xdr:rowOff>
    </xdr:to>
    <xdr:pic>
      <xdr:nvPicPr>
        <xdr:cNvPr id="1178" name="Picture 1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4930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1855</xdr:row>
      <xdr:rowOff>0</xdr:rowOff>
    </xdr:from>
    <xdr:to>
      <xdr:col>6</xdr:col>
      <xdr:colOff>228600</xdr:colOff>
      <xdr:row>1855</xdr:row>
      <xdr:rowOff>152400</xdr:rowOff>
    </xdr:to>
    <xdr:pic>
      <xdr:nvPicPr>
        <xdr:cNvPr id="1179" name="Picture 1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4930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1858</xdr:row>
      <xdr:rowOff>0</xdr:rowOff>
    </xdr:from>
    <xdr:to>
      <xdr:col>3</xdr:col>
      <xdr:colOff>228600</xdr:colOff>
      <xdr:row>1858</xdr:row>
      <xdr:rowOff>152400</xdr:rowOff>
    </xdr:to>
    <xdr:pic>
      <xdr:nvPicPr>
        <xdr:cNvPr id="1180" name="Picture 1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85388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1858</xdr:row>
      <xdr:rowOff>0</xdr:rowOff>
    </xdr:from>
    <xdr:to>
      <xdr:col>6</xdr:col>
      <xdr:colOff>228600</xdr:colOff>
      <xdr:row>1858</xdr:row>
      <xdr:rowOff>152400</xdr:rowOff>
    </xdr:to>
    <xdr:pic>
      <xdr:nvPicPr>
        <xdr:cNvPr id="1181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5388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1861</xdr:row>
      <xdr:rowOff>0</xdr:rowOff>
    </xdr:from>
    <xdr:to>
      <xdr:col>3</xdr:col>
      <xdr:colOff>228600</xdr:colOff>
      <xdr:row>1861</xdr:row>
      <xdr:rowOff>152400</xdr:rowOff>
    </xdr:to>
    <xdr:pic>
      <xdr:nvPicPr>
        <xdr:cNvPr id="1182" name="Picture 1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5845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1861</xdr:row>
      <xdr:rowOff>0</xdr:rowOff>
    </xdr:from>
    <xdr:to>
      <xdr:col>6</xdr:col>
      <xdr:colOff>228600</xdr:colOff>
      <xdr:row>1861</xdr:row>
      <xdr:rowOff>152400</xdr:rowOff>
    </xdr:to>
    <xdr:pic>
      <xdr:nvPicPr>
        <xdr:cNvPr id="1183" name="Picture 1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5845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1864</xdr:row>
      <xdr:rowOff>0</xdr:rowOff>
    </xdr:from>
    <xdr:to>
      <xdr:col>3</xdr:col>
      <xdr:colOff>228600</xdr:colOff>
      <xdr:row>1864</xdr:row>
      <xdr:rowOff>152400</xdr:rowOff>
    </xdr:to>
    <xdr:pic>
      <xdr:nvPicPr>
        <xdr:cNvPr id="1184" name="Picture 1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6302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1864</xdr:row>
      <xdr:rowOff>0</xdr:rowOff>
    </xdr:from>
    <xdr:to>
      <xdr:col>6</xdr:col>
      <xdr:colOff>228600</xdr:colOff>
      <xdr:row>1864</xdr:row>
      <xdr:rowOff>152400</xdr:rowOff>
    </xdr:to>
    <xdr:pic>
      <xdr:nvPicPr>
        <xdr:cNvPr id="1185" name="Picture 1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6302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1867</xdr:row>
      <xdr:rowOff>0</xdr:rowOff>
    </xdr:from>
    <xdr:to>
      <xdr:col>3</xdr:col>
      <xdr:colOff>228600</xdr:colOff>
      <xdr:row>1867</xdr:row>
      <xdr:rowOff>152400</xdr:rowOff>
    </xdr:to>
    <xdr:pic>
      <xdr:nvPicPr>
        <xdr:cNvPr id="1186" name="Picture 1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6759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1867</xdr:row>
      <xdr:rowOff>0</xdr:rowOff>
    </xdr:from>
    <xdr:to>
      <xdr:col>6</xdr:col>
      <xdr:colOff>228600</xdr:colOff>
      <xdr:row>1867</xdr:row>
      <xdr:rowOff>152400</xdr:rowOff>
    </xdr:to>
    <xdr:pic>
      <xdr:nvPicPr>
        <xdr:cNvPr id="1187" name="Picture 1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6759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1870</xdr:row>
      <xdr:rowOff>0</xdr:rowOff>
    </xdr:from>
    <xdr:to>
      <xdr:col>3</xdr:col>
      <xdr:colOff>228600</xdr:colOff>
      <xdr:row>1870</xdr:row>
      <xdr:rowOff>152400</xdr:rowOff>
    </xdr:to>
    <xdr:pic>
      <xdr:nvPicPr>
        <xdr:cNvPr id="1188" name="Picture 1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7216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1870</xdr:row>
      <xdr:rowOff>0</xdr:rowOff>
    </xdr:from>
    <xdr:to>
      <xdr:col>6</xdr:col>
      <xdr:colOff>228600</xdr:colOff>
      <xdr:row>1870</xdr:row>
      <xdr:rowOff>152400</xdr:rowOff>
    </xdr:to>
    <xdr:pic>
      <xdr:nvPicPr>
        <xdr:cNvPr id="1189" name="Picture 11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87216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1873</xdr:row>
      <xdr:rowOff>0</xdr:rowOff>
    </xdr:from>
    <xdr:to>
      <xdr:col>3</xdr:col>
      <xdr:colOff>228600</xdr:colOff>
      <xdr:row>1873</xdr:row>
      <xdr:rowOff>152400</xdr:rowOff>
    </xdr:to>
    <xdr:pic>
      <xdr:nvPicPr>
        <xdr:cNvPr id="1190" name="Picture 1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7674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1873</xdr:row>
      <xdr:rowOff>0</xdr:rowOff>
    </xdr:from>
    <xdr:to>
      <xdr:col>6</xdr:col>
      <xdr:colOff>228600</xdr:colOff>
      <xdr:row>1873</xdr:row>
      <xdr:rowOff>152400</xdr:rowOff>
    </xdr:to>
    <xdr:pic>
      <xdr:nvPicPr>
        <xdr:cNvPr id="1191" name="Picture 1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7674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1876</xdr:row>
      <xdr:rowOff>0</xdr:rowOff>
    </xdr:from>
    <xdr:to>
      <xdr:col>3</xdr:col>
      <xdr:colOff>228600</xdr:colOff>
      <xdr:row>1876</xdr:row>
      <xdr:rowOff>152400</xdr:rowOff>
    </xdr:to>
    <xdr:pic>
      <xdr:nvPicPr>
        <xdr:cNvPr id="1192" name="Picture 1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8131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1876</xdr:row>
      <xdr:rowOff>0</xdr:rowOff>
    </xdr:from>
    <xdr:to>
      <xdr:col>6</xdr:col>
      <xdr:colOff>228600</xdr:colOff>
      <xdr:row>1876</xdr:row>
      <xdr:rowOff>152400</xdr:rowOff>
    </xdr:to>
    <xdr:pic>
      <xdr:nvPicPr>
        <xdr:cNvPr id="1193" name="Picture 1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8131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1879</xdr:row>
      <xdr:rowOff>0</xdr:rowOff>
    </xdr:from>
    <xdr:to>
      <xdr:col>3</xdr:col>
      <xdr:colOff>228600</xdr:colOff>
      <xdr:row>1879</xdr:row>
      <xdr:rowOff>152400</xdr:rowOff>
    </xdr:to>
    <xdr:pic>
      <xdr:nvPicPr>
        <xdr:cNvPr id="1194" name="Picture 1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8588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1879</xdr:row>
      <xdr:rowOff>0</xdr:rowOff>
    </xdr:from>
    <xdr:to>
      <xdr:col>6</xdr:col>
      <xdr:colOff>228600</xdr:colOff>
      <xdr:row>1879</xdr:row>
      <xdr:rowOff>152400</xdr:rowOff>
    </xdr:to>
    <xdr:pic>
      <xdr:nvPicPr>
        <xdr:cNvPr id="1195" name="Picture 1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8588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1885</xdr:row>
      <xdr:rowOff>0</xdr:rowOff>
    </xdr:from>
    <xdr:to>
      <xdr:col>3</xdr:col>
      <xdr:colOff>228600</xdr:colOff>
      <xdr:row>1885</xdr:row>
      <xdr:rowOff>152400</xdr:rowOff>
    </xdr:to>
    <xdr:pic>
      <xdr:nvPicPr>
        <xdr:cNvPr id="1196" name="Picture 1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89560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1885</xdr:row>
      <xdr:rowOff>0</xdr:rowOff>
    </xdr:from>
    <xdr:to>
      <xdr:col>6</xdr:col>
      <xdr:colOff>228600</xdr:colOff>
      <xdr:row>1885</xdr:row>
      <xdr:rowOff>152400</xdr:rowOff>
    </xdr:to>
    <xdr:pic>
      <xdr:nvPicPr>
        <xdr:cNvPr id="1197" name="Picture 1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9560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1888</xdr:row>
      <xdr:rowOff>0</xdr:rowOff>
    </xdr:from>
    <xdr:to>
      <xdr:col>3</xdr:col>
      <xdr:colOff>228600</xdr:colOff>
      <xdr:row>1888</xdr:row>
      <xdr:rowOff>152400</xdr:rowOff>
    </xdr:to>
    <xdr:pic>
      <xdr:nvPicPr>
        <xdr:cNvPr id="1198" name="Picture 1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90017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1888</xdr:row>
      <xdr:rowOff>0</xdr:rowOff>
    </xdr:from>
    <xdr:to>
      <xdr:col>6</xdr:col>
      <xdr:colOff>228600</xdr:colOff>
      <xdr:row>1888</xdr:row>
      <xdr:rowOff>152400</xdr:rowOff>
    </xdr:to>
    <xdr:pic>
      <xdr:nvPicPr>
        <xdr:cNvPr id="1199" name="Picture 1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0017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1891</xdr:row>
      <xdr:rowOff>0</xdr:rowOff>
    </xdr:from>
    <xdr:to>
      <xdr:col>3</xdr:col>
      <xdr:colOff>228600</xdr:colOff>
      <xdr:row>1891</xdr:row>
      <xdr:rowOff>152400</xdr:rowOff>
    </xdr:to>
    <xdr:pic>
      <xdr:nvPicPr>
        <xdr:cNvPr id="1200" name="Picture 1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90474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1891</xdr:row>
      <xdr:rowOff>0</xdr:rowOff>
    </xdr:from>
    <xdr:to>
      <xdr:col>6</xdr:col>
      <xdr:colOff>228600</xdr:colOff>
      <xdr:row>1891</xdr:row>
      <xdr:rowOff>152400</xdr:rowOff>
    </xdr:to>
    <xdr:pic>
      <xdr:nvPicPr>
        <xdr:cNvPr id="1201" name="Picture 1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0474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1894</xdr:row>
      <xdr:rowOff>0</xdr:rowOff>
    </xdr:from>
    <xdr:to>
      <xdr:col>3</xdr:col>
      <xdr:colOff>228600</xdr:colOff>
      <xdr:row>1894</xdr:row>
      <xdr:rowOff>152400</xdr:rowOff>
    </xdr:to>
    <xdr:pic>
      <xdr:nvPicPr>
        <xdr:cNvPr id="1202" name="Picture 1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90931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1894</xdr:row>
      <xdr:rowOff>0</xdr:rowOff>
    </xdr:from>
    <xdr:to>
      <xdr:col>6</xdr:col>
      <xdr:colOff>228600</xdr:colOff>
      <xdr:row>1894</xdr:row>
      <xdr:rowOff>152400</xdr:rowOff>
    </xdr:to>
    <xdr:pic>
      <xdr:nvPicPr>
        <xdr:cNvPr id="1203" name="Picture 1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0931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1897</xdr:row>
      <xdr:rowOff>0</xdr:rowOff>
    </xdr:from>
    <xdr:to>
      <xdr:col>3</xdr:col>
      <xdr:colOff>228600</xdr:colOff>
      <xdr:row>1897</xdr:row>
      <xdr:rowOff>152400</xdr:rowOff>
    </xdr:to>
    <xdr:pic>
      <xdr:nvPicPr>
        <xdr:cNvPr id="1204" name="Picture 1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91388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1897</xdr:row>
      <xdr:rowOff>0</xdr:rowOff>
    </xdr:from>
    <xdr:to>
      <xdr:col>6</xdr:col>
      <xdr:colOff>228600</xdr:colOff>
      <xdr:row>1897</xdr:row>
      <xdr:rowOff>152400</xdr:rowOff>
    </xdr:to>
    <xdr:pic>
      <xdr:nvPicPr>
        <xdr:cNvPr id="1205" name="Picture 1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1388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1903</xdr:row>
      <xdr:rowOff>0</xdr:rowOff>
    </xdr:from>
    <xdr:to>
      <xdr:col>3</xdr:col>
      <xdr:colOff>228600</xdr:colOff>
      <xdr:row>1903</xdr:row>
      <xdr:rowOff>152400</xdr:rowOff>
    </xdr:to>
    <xdr:pic>
      <xdr:nvPicPr>
        <xdr:cNvPr id="1206" name="Picture 1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2388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1903</xdr:row>
      <xdr:rowOff>0</xdr:rowOff>
    </xdr:from>
    <xdr:to>
      <xdr:col>6</xdr:col>
      <xdr:colOff>228600</xdr:colOff>
      <xdr:row>1903</xdr:row>
      <xdr:rowOff>152400</xdr:rowOff>
    </xdr:to>
    <xdr:pic>
      <xdr:nvPicPr>
        <xdr:cNvPr id="1207" name="Picture 1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2388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1906</xdr:row>
      <xdr:rowOff>0</xdr:rowOff>
    </xdr:from>
    <xdr:to>
      <xdr:col>3</xdr:col>
      <xdr:colOff>228600</xdr:colOff>
      <xdr:row>1906</xdr:row>
      <xdr:rowOff>152400</xdr:rowOff>
    </xdr:to>
    <xdr:pic>
      <xdr:nvPicPr>
        <xdr:cNvPr id="1208" name="Picture 1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2846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1906</xdr:row>
      <xdr:rowOff>0</xdr:rowOff>
    </xdr:from>
    <xdr:to>
      <xdr:col>6</xdr:col>
      <xdr:colOff>228600</xdr:colOff>
      <xdr:row>1906</xdr:row>
      <xdr:rowOff>152400</xdr:rowOff>
    </xdr:to>
    <xdr:pic>
      <xdr:nvPicPr>
        <xdr:cNvPr id="1209" name="Picture 1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2846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1909</xdr:row>
      <xdr:rowOff>0</xdr:rowOff>
    </xdr:from>
    <xdr:to>
      <xdr:col>3</xdr:col>
      <xdr:colOff>228600</xdr:colOff>
      <xdr:row>1909</xdr:row>
      <xdr:rowOff>152400</xdr:rowOff>
    </xdr:to>
    <xdr:pic>
      <xdr:nvPicPr>
        <xdr:cNvPr id="1210" name="Picture 1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3303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1909</xdr:row>
      <xdr:rowOff>0</xdr:rowOff>
    </xdr:from>
    <xdr:to>
      <xdr:col>6</xdr:col>
      <xdr:colOff>228600</xdr:colOff>
      <xdr:row>1909</xdr:row>
      <xdr:rowOff>152400</xdr:rowOff>
    </xdr:to>
    <xdr:pic>
      <xdr:nvPicPr>
        <xdr:cNvPr id="1211" name="Picture 1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3303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1912</xdr:row>
      <xdr:rowOff>0</xdr:rowOff>
    </xdr:from>
    <xdr:to>
      <xdr:col>3</xdr:col>
      <xdr:colOff>228600</xdr:colOff>
      <xdr:row>1912</xdr:row>
      <xdr:rowOff>152400</xdr:rowOff>
    </xdr:to>
    <xdr:pic>
      <xdr:nvPicPr>
        <xdr:cNvPr id="1212" name="Picture 1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3760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1912</xdr:row>
      <xdr:rowOff>0</xdr:rowOff>
    </xdr:from>
    <xdr:to>
      <xdr:col>6</xdr:col>
      <xdr:colOff>228600</xdr:colOff>
      <xdr:row>1912</xdr:row>
      <xdr:rowOff>152400</xdr:rowOff>
    </xdr:to>
    <xdr:pic>
      <xdr:nvPicPr>
        <xdr:cNvPr id="1213" name="Picture 1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3760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1915</xdr:row>
      <xdr:rowOff>0</xdr:rowOff>
    </xdr:from>
    <xdr:to>
      <xdr:col>3</xdr:col>
      <xdr:colOff>228600</xdr:colOff>
      <xdr:row>1915</xdr:row>
      <xdr:rowOff>152400</xdr:rowOff>
    </xdr:to>
    <xdr:pic>
      <xdr:nvPicPr>
        <xdr:cNvPr id="1214" name="Picture 1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4217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1915</xdr:row>
      <xdr:rowOff>0</xdr:rowOff>
    </xdr:from>
    <xdr:to>
      <xdr:col>6</xdr:col>
      <xdr:colOff>228600</xdr:colOff>
      <xdr:row>1915</xdr:row>
      <xdr:rowOff>152400</xdr:rowOff>
    </xdr:to>
    <xdr:pic>
      <xdr:nvPicPr>
        <xdr:cNvPr id="1215" name="Picture 1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4217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1918</xdr:row>
      <xdr:rowOff>0</xdr:rowOff>
    </xdr:from>
    <xdr:to>
      <xdr:col>3</xdr:col>
      <xdr:colOff>228600</xdr:colOff>
      <xdr:row>1918</xdr:row>
      <xdr:rowOff>152400</xdr:rowOff>
    </xdr:to>
    <xdr:pic>
      <xdr:nvPicPr>
        <xdr:cNvPr id="1216" name="Picture 1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4674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1918</xdr:row>
      <xdr:rowOff>0</xdr:rowOff>
    </xdr:from>
    <xdr:to>
      <xdr:col>6</xdr:col>
      <xdr:colOff>228600</xdr:colOff>
      <xdr:row>1918</xdr:row>
      <xdr:rowOff>152400</xdr:rowOff>
    </xdr:to>
    <xdr:pic>
      <xdr:nvPicPr>
        <xdr:cNvPr id="1217" name="Picture 1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4674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1921</xdr:row>
      <xdr:rowOff>0</xdr:rowOff>
    </xdr:from>
    <xdr:to>
      <xdr:col>3</xdr:col>
      <xdr:colOff>228600</xdr:colOff>
      <xdr:row>1921</xdr:row>
      <xdr:rowOff>152400</xdr:rowOff>
    </xdr:to>
    <xdr:pic>
      <xdr:nvPicPr>
        <xdr:cNvPr id="1218" name="Picture 1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5132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1921</xdr:row>
      <xdr:rowOff>0</xdr:rowOff>
    </xdr:from>
    <xdr:to>
      <xdr:col>6</xdr:col>
      <xdr:colOff>228600</xdr:colOff>
      <xdr:row>1921</xdr:row>
      <xdr:rowOff>152400</xdr:rowOff>
    </xdr:to>
    <xdr:pic>
      <xdr:nvPicPr>
        <xdr:cNvPr id="1219" name="Picture 1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5132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1927</xdr:row>
      <xdr:rowOff>0</xdr:rowOff>
    </xdr:from>
    <xdr:to>
      <xdr:col>3</xdr:col>
      <xdr:colOff>228600</xdr:colOff>
      <xdr:row>1927</xdr:row>
      <xdr:rowOff>152400</xdr:rowOff>
    </xdr:to>
    <xdr:pic>
      <xdr:nvPicPr>
        <xdr:cNvPr id="1220" name="Picture 1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6046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1927</xdr:row>
      <xdr:rowOff>0</xdr:rowOff>
    </xdr:from>
    <xdr:to>
      <xdr:col>6</xdr:col>
      <xdr:colOff>228600</xdr:colOff>
      <xdr:row>1927</xdr:row>
      <xdr:rowOff>152400</xdr:rowOff>
    </xdr:to>
    <xdr:pic>
      <xdr:nvPicPr>
        <xdr:cNvPr id="1221" name="Picture 1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6046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1930</xdr:row>
      <xdr:rowOff>0</xdr:rowOff>
    </xdr:from>
    <xdr:to>
      <xdr:col>3</xdr:col>
      <xdr:colOff>228600</xdr:colOff>
      <xdr:row>1930</xdr:row>
      <xdr:rowOff>152400</xdr:rowOff>
    </xdr:to>
    <xdr:pic>
      <xdr:nvPicPr>
        <xdr:cNvPr id="1222" name="Picture 1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6503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1930</xdr:row>
      <xdr:rowOff>0</xdr:rowOff>
    </xdr:from>
    <xdr:to>
      <xdr:col>6</xdr:col>
      <xdr:colOff>228600</xdr:colOff>
      <xdr:row>1930</xdr:row>
      <xdr:rowOff>152400</xdr:rowOff>
    </xdr:to>
    <xdr:pic>
      <xdr:nvPicPr>
        <xdr:cNvPr id="1223" name="Picture 1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6503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1933</xdr:row>
      <xdr:rowOff>0</xdr:rowOff>
    </xdr:from>
    <xdr:to>
      <xdr:col>3</xdr:col>
      <xdr:colOff>228600</xdr:colOff>
      <xdr:row>1933</xdr:row>
      <xdr:rowOff>152400</xdr:rowOff>
    </xdr:to>
    <xdr:pic>
      <xdr:nvPicPr>
        <xdr:cNvPr id="1224" name="Picture 1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6960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1933</xdr:row>
      <xdr:rowOff>0</xdr:rowOff>
    </xdr:from>
    <xdr:to>
      <xdr:col>6</xdr:col>
      <xdr:colOff>228600</xdr:colOff>
      <xdr:row>1933</xdr:row>
      <xdr:rowOff>152400</xdr:rowOff>
    </xdr:to>
    <xdr:pic>
      <xdr:nvPicPr>
        <xdr:cNvPr id="1225" name="Picture 1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6960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1936</xdr:row>
      <xdr:rowOff>0</xdr:rowOff>
    </xdr:from>
    <xdr:to>
      <xdr:col>3</xdr:col>
      <xdr:colOff>228600</xdr:colOff>
      <xdr:row>1936</xdr:row>
      <xdr:rowOff>152400</xdr:rowOff>
    </xdr:to>
    <xdr:pic>
      <xdr:nvPicPr>
        <xdr:cNvPr id="1226" name="Picture 1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7418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1936</xdr:row>
      <xdr:rowOff>0</xdr:rowOff>
    </xdr:from>
    <xdr:to>
      <xdr:col>6</xdr:col>
      <xdr:colOff>228600</xdr:colOff>
      <xdr:row>1936</xdr:row>
      <xdr:rowOff>152400</xdr:rowOff>
    </xdr:to>
    <xdr:pic>
      <xdr:nvPicPr>
        <xdr:cNvPr id="1227" name="Picture 1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7418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1939</xdr:row>
      <xdr:rowOff>0</xdr:rowOff>
    </xdr:from>
    <xdr:to>
      <xdr:col>3</xdr:col>
      <xdr:colOff>228600</xdr:colOff>
      <xdr:row>1939</xdr:row>
      <xdr:rowOff>152400</xdr:rowOff>
    </xdr:to>
    <xdr:pic>
      <xdr:nvPicPr>
        <xdr:cNvPr id="1228" name="Picture 1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7875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1939</xdr:row>
      <xdr:rowOff>0</xdr:rowOff>
    </xdr:from>
    <xdr:to>
      <xdr:col>6</xdr:col>
      <xdr:colOff>228600</xdr:colOff>
      <xdr:row>1939</xdr:row>
      <xdr:rowOff>152400</xdr:rowOff>
    </xdr:to>
    <xdr:pic>
      <xdr:nvPicPr>
        <xdr:cNvPr id="1229" name="Picture 1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7875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1942</xdr:row>
      <xdr:rowOff>0</xdr:rowOff>
    </xdr:from>
    <xdr:to>
      <xdr:col>3</xdr:col>
      <xdr:colOff>228600</xdr:colOff>
      <xdr:row>1942</xdr:row>
      <xdr:rowOff>152400</xdr:rowOff>
    </xdr:to>
    <xdr:pic>
      <xdr:nvPicPr>
        <xdr:cNvPr id="1230" name="Picture 1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8332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1942</xdr:row>
      <xdr:rowOff>0</xdr:rowOff>
    </xdr:from>
    <xdr:to>
      <xdr:col>6</xdr:col>
      <xdr:colOff>228600</xdr:colOff>
      <xdr:row>1942</xdr:row>
      <xdr:rowOff>152400</xdr:rowOff>
    </xdr:to>
    <xdr:pic>
      <xdr:nvPicPr>
        <xdr:cNvPr id="1231" name="Picture 1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8332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1948</xdr:row>
      <xdr:rowOff>0</xdr:rowOff>
    </xdr:from>
    <xdr:to>
      <xdr:col>3</xdr:col>
      <xdr:colOff>228600</xdr:colOff>
      <xdr:row>1948</xdr:row>
      <xdr:rowOff>152400</xdr:rowOff>
    </xdr:to>
    <xdr:pic>
      <xdr:nvPicPr>
        <xdr:cNvPr id="1232" name="Picture 1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932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1948</xdr:row>
      <xdr:rowOff>0</xdr:rowOff>
    </xdr:from>
    <xdr:to>
      <xdr:col>6</xdr:col>
      <xdr:colOff>228600</xdr:colOff>
      <xdr:row>1948</xdr:row>
      <xdr:rowOff>152400</xdr:rowOff>
    </xdr:to>
    <xdr:pic>
      <xdr:nvPicPr>
        <xdr:cNvPr id="1233" name="Picture 1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932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1951</xdr:row>
      <xdr:rowOff>0</xdr:rowOff>
    </xdr:from>
    <xdr:to>
      <xdr:col>3</xdr:col>
      <xdr:colOff>228600</xdr:colOff>
      <xdr:row>1951</xdr:row>
      <xdr:rowOff>152400</xdr:rowOff>
    </xdr:to>
    <xdr:pic>
      <xdr:nvPicPr>
        <xdr:cNvPr id="1234" name="Picture 1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978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1951</xdr:row>
      <xdr:rowOff>0</xdr:rowOff>
    </xdr:from>
    <xdr:to>
      <xdr:col>6</xdr:col>
      <xdr:colOff>228600</xdr:colOff>
      <xdr:row>1951</xdr:row>
      <xdr:rowOff>152400</xdr:rowOff>
    </xdr:to>
    <xdr:pic>
      <xdr:nvPicPr>
        <xdr:cNvPr id="1235" name="Picture 1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978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1954</xdr:row>
      <xdr:rowOff>0</xdr:rowOff>
    </xdr:from>
    <xdr:to>
      <xdr:col>3</xdr:col>
      <xdr:colOff>228600</xdr:colOff>
      <xdr:row>1954</xdr:row>
      <xdr:rowOff>152400</xdr:rowOff>
    </xdr:to>
    <xdr:pic>
      <xdr:nvPicPr>
        <xdr:cNvPr id="1236" name="Picture 1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0023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1954</xdr:row>
      <xdr:rowOff>0</xdr:rowOff>
    </xdr:from>
    <xdr:to>
      <xdr:col>6</xdr:col>
      <xdr:colOff>228600</xdr:colOff>
      <xdr:row>1954</xdr:row>
      <xdr:rowOff>152400</xdr:rowOff>
    </xdr:to>
    <xdr:pic>
      <xdr:nvPicPr>
        <xdr:cNvPr id="1237" name="Picture 1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023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1957</xdr:row>
      <xdr:rowOff>0</xdr:rowOff>
    </xdr:from>
    <xdr:to>
      <xdr:col>3</xdr:col>
      <xdr:colOff>228600</xdr:colOff>
      <xdr:row>1957</xdr:row>
      <xdr:rowOff>152400</xdr:rowOff>
    </xdr:to>
    <xdr:pic>
      <xdr:nvPicPr>
        <xdr:cNvPr id="1238" name="Picture 1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069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1957</xdr:row>
      <xdr:rowOff>0</xdr:rowOff>
    </xdr:from>
    <xdr:to>
      <xdr:col>6</xdr:col>
      <xdr:colOff>228600</xdr:colOff>
      <xdr:row>1957</xdr:row>
      <xdr:rowOff>152400</xdr:rowOff>
    </xdr:to>
    <xdr:pic>
      <xdr:nvPicPr>
        <xdr:cNvPr id="1239" name="Picture 1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069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1960</xdr:row>
      <xdr:rowOff>0</xdr:rowOff>
    </xdr:from>
    <xdr:to>
      <xdr:col>3</xdr:col>
      <xdr:colOff>228600</xdr:colOff>
      <xdr:row>1960</xdr:row>
      <xdr:rowOff>152400</xdr:rowOff>
    </xdr:to>
    <xdr:pic>
      <xdr:nvPicPr>
        <xdr:cNvPr id="1240" name="Picture 1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115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1960</xdr:row>
      <xdr:rowOff>0</xdr:rowOff>
    </xdr:from>
    <xdr:to>
      <xdr:col>6</xdr:col>
      <xdr:colOff>228600</xdr:colOff>
      <xdr:row>1960</xdr:row>
      <xdr:rowOff>152400</xdr:rowOff>
    </xdr:to>
    <xdr:pic>
      <xdr:nvPicPr>
        <xdr:cNvPr id="1241" name="Picture 1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115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1963</xdr:row>
      <xdr:rowOff>0</xdr:rowOff>
    </xdr:from>
    <xdr:to>
      <xdr:col>3</xdr:col>
      <xdr:colOff>228600</xdr:colOff>
      <xdr:row>1963</xdr:row>
      <xdr:rowOff>152400</xdr:rowOff>
    </xdr:to>
    <xdr:pic>
      <xdr:nvPicPr>
        <xdr:cNvPr id="1242" name="Picture 1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160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1963</xdr:row>
      <xdr:rowOff>0</xdr:rowOff>
    </xdr:from>
    <xdr:to>
      <xdr:col>6</xdr:col>
      <xdr:colOff>228600</xdr:colOff>
      <xdr:row>1963</xdr:row>
      <xdr:rowOff>152400</xdr:rowOff>
    </xdr:to>
    <xdr:pic>
      <xdr:nvPicPr>
        <xdr:cNvPr id="1243" name="Picture 1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160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1966</xdr:row>
      <xdr:rowOff>0</xdr:rowOff>
    </xdr:from>
    <xdr:to>
      <xdr:col>3</xdr:col>
      <xdr:colOff>228600</xdr:colOff>
      <xdr:row>1966</xdr:row>
      <xdr:rowOff>152400</xdr:rowOff>
    </xdr:to>
    <xdr:pic>
      <xdr:nvPicPr>
        <xdr:cNvPr id="1244" name="Picture 1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206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1966</xdr:row>
      <xdr:rowOff>0</xdr:rowOff>
    </xdr:from>
    <xdr:to>
      <xdr:col>6</xdr:col>
      <xdr:colOff>228600</xdr:colOff>
      <xdr:row>1966</xdr:row>
      <xdr:rowOff>152400</xdr:rowOff>
    </xdr:to>
    <xdr:pic>
      <xdr:nvPicPr>
        <xdr:cNvPr id="1245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206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1969</xdr:row>
      <xdr:rowOff>0</xdr:rowOff>
    </xdr:from>
    <xdr:to>
      <xdr:col>3</xdr:col>
      <xdr:colOff>228600</xdr:colOff>
      <xdr:row>1969</xdr:row>
      <xdr:rowOff>152400</xdr:rowOff>
    </xdr:to>
    <xdr:pic>
      <xdr:nvPicPr>
        <xdr:cNvPr id="1246" name="Picture 1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252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1969</xdr:row>
      <xdr:rowOff>0</xdr:rowOff>
    </xdr:from>
    <xdr:to>
      <xdr:col>6</xdr:col>
      <xdr:colOff>228600</xdr:colOff>
      <xdr:row>1969</xdr:row>
      <xdr:rowOff>152400</xdr:rowOff>
    </xdr:to>
    <xdr:pic>
      <xdr:nvPicPr>
        <xdr:cNvPr id="1247" name="Picture 1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252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1972</xdr:row>
      <xdr:rowOff>0</xdr:rowOff>
    </xdr:from>
    <xdr:to>
      <xdr:col>3</xdr:col>
      <xdr:colOff>228600</xdr:colOff>
      <xdr:row>1972</xdr:row>
      <xdr:rowOff>152400</xdr:rowOff>
    </xdr:to>
    <xdr:pic>
      <xdr:nvPicPr>
        <xdr:cNvPr id="1248" name="Picture 1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298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1972</xdr:row>
      <xdr:rowOff>0</xdr:rowOff>
    </xdr:from>
    <xdr:to>
      <xdr:col>6</xdr:col>
      <xdr:colOff>228600</xdr:colOff>
      <xdr:row>1972</xdr:row>
      <xdr:rowOff>152400</xdr:rowOff>
    </xdr:to>
    <xdr:pic>
      <xdr:nvPicPr>
        <xdr:cNvPr id="1249" name="Picture 1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298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1975</xdr:row>
      <xdr:rowOff>0</xdr:rowOff>
    </xdr:from>
    <xdr:to>
      <xdr:col>3</xdr:col>
      <xdr:colOff>228600</xdr:colOff>
      <xdr:row>1975</xdr:row>
      <xdr:rowOff>152400</xdr:rowOff>
    </xdr:to>
    <xdr:pic>
      <xdr:nvPicPr>
        <xdr:cNvPr id="1250" name="Picture 1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343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1975</xdr:row>
      <xdr:rowOff>0</xdr:rowOff>
    </xdr:from>
    <xdr:to>
      <xdr:col>6</xdr:col>
      <xdr:colOff>228600</xdr:colOff>
      <xdr:row>1975</xdr:row>
      <xdr:rowOff>152400</xdr:rowOff>
    </xdr:to>
    <xdr:pic>
      <xdr:nvPicPr>
        <xdr:cNvPr id="1251" name="Picture 1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343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1978</xdr:row>
      <xdr:rowOff>0</xdr:rowOff>
    </xdr:from>
    <xdr:to>
      <xdr:col>3</xdr:col>
      <xdr:colOff>228600</xdr:colOff>
      <xdr:row>1978</xdr:row>
      <xdr:rowOff>152400</xdr:rowOff>
    </xdr:to>
    <xdr:pic>
      <xdr:nvPicPr>
        <xdr:cNvPr id="1252" name="Picture 1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389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1978</xdr:row>
      <xdr:rowOff>0</xdr:rowOff>
    </xdr:from>
    <xdr:to>
      <xdr:col>6</xdr:col>
      <xdr:colOff>228600</xdr:colOff>
      <xdr:row>1978</xdr:row>
      <xdr:rowOff>152400</xdr:rowOff>
    </xdr:to>
    <xdr:pic>
      <xdr:nvPicPr>
        <xdr:cNvPr id="1253" name="Picture 1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389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1981</xdr:row>
      <xdr:rowOff>0</xdr:rowOff>
    </xdr:from>
    <xdr:to>
      <xdr:col>3</xdr:col>
      <xdr:colOff>228600</xdr:colOff>
      <xdr:row>1981</xdr:row>
      <xdr:rowOff>152400</xdr:rowOff>
    </xdr:to>
    <xdr:pic>
      <xdr:nvPicPr>
        <xdr:cNvPr id="1254" name="Picture 1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435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1981</xdr:row>
      <xdr:rowOff>0</xdr:rowOff>
    </xdr:from>
    <xdr:to>
      <xdr:col>6</xdr:col>
      <xdr:colOff>228600</xdr:colOff>
      <xdr:row>1981</xdr:row>
      <xdr:rowOff>152400</xdr:rowOff>
    </xdr:to>
    <xdr:pic>
      <xdr:nvPicPr>
        <xdr:cNvPr id="1255" name="Picture 1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435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1984</xdr:row>
      <xdr:rowOff>0</xdr:rowOff>
    </xdr:from>
    <xdr:to>
      <xdr:col>3</xdr:col>
      <xdr:colOff>228600</xdr:colOff>
      <xdr:row>1984</xdr:row>
      <xdr:rowOff>152400</xdr:rowOff>
    </xdr:to>
    <xdr:pic>
      <xdr:nvPicPr>
        <xdr:cNvPr id="1256" name="Picture 1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480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1984</xdr:row>
      <xdr:rowOff>0</xdr:rowOff>
    </xdr:from>
    <xdr:to>
      <xdr:col>6</xdr:col>
      <xdr:colOff>228600</xdr:colOff>
      <xdr:row>1984</xdr:row>
      <xdr:rowOff>152400</xdr:rowOff>
    </xdr:to>
    <xdr:pic>
      <xdr:nvPicPr>
        <xdr:cNvPr id="1257" name="Picture 1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480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1987</xdr:row>
      <xdr:rowOff>0</xdr:rowOff>
    </xdr:from>
    <xdr:to>
      <xdr:col>3</xdr:col>
      <xdr:colOff>228600</xdr:colOff>
      <xdr:row>1987</xdr:row>
      <xdr:rowOff>152400</xdr:rowOff>
    </xdr:to>
    <xdr:pic>
      <xdr:nvPicPr>
        <xdr:cNvPr id="1258" name="Picture 1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526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1987</xdr:row>
      <xdr:rowOff>0</xdr:rowOff>
    </xdr:from>
    <xdr:to>
      <xdr:col>6</xdr:col>
      <xdr:colOff>228600</xdr:colOff>
      <xdr:row>1987</xdr:row>
      <xdr:rowOff>152400</xdr:rowOff>
    </xdr:to>
    <xdr:pic>
      <xdr:nvPicPr>
        <xdr:cNvPr id="1259" name="Picture 1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526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1993</xdr:row>
      <xdr:rowOff>0</xdr:rowOff>
    </xdr:from>
    <xdr:to>
      <xdr:col>3</xdr:col>
      <xdr:colOff>228600</xdr:colOff>
      <xdr:row>1993</xdr:row>
      <xdr:rowOff>152400</xdr:rowOff>
    </xdr:to>
    <xdr:pic>
      <xdr:nvPicPr>
        <xdr:cNvPr id="1260" name="Picture 1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62382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1993</xdr:row>
      <xdr:rowOff>0</xdr:rowOff>
    </xdr:from>
    <xdr:to>
      <xdr:col>6</xdr:col>
      <xdr:colOff>228600</xdr:colOff>
      <xdr:row>1993</xdr:row>
      <xdr:rowOff>152400</xdr:rowOff>
    </xdr:to>
    <xdr:pic>
      <xdr:nvPicPr>
        <xdr:cNvPr id="1261" name="Picture 1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62382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1996</xdr:row>
      <xdr:rowOff>0</xdr:rowOff>
    </xdr:from>
    <xdr:to>
      <xdr:col>3</xdr:col>
      <xdr:colOff>228600</xdr:colOff>
      <xdr:row>1996</xdr:row>
      <xdr:rowOff>152400</xdr:rowOff>
    </xdr:to>
    <xdr:pic>
      <xdr:nvPicPr>
        <xdr:cNvPr id="1262" name="Picture 1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66954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1996</xdr:row>
      <xdr:rowOff>0</xdr:rowOff>
    </xdr:from>
    <xdr:to>
      <xdr:col>6</xdr:col>
      <xdr:colOff>228600</xdr:colOff>
      <xdr:row>1996</xdr:row>
      <xdr:rowOff>152400</xdr:rowOff>
    </xdr:to>
    <xdr:pic>
      <xdr:nvPicPr>
        <xdr:cNvPr id="1263" name="Picture 1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66954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1999</xdr:row>
      <xdr:rowOff>0</xdr:rowOff>
    </xdr:from>
    <xdr:to>
      <xdr:col>3</xdr:col>
      <xdr:colOff>228600</xdr:colOff>
      <xdr:row>1999</xdr:row>
      <xdr:rowOff>152400</xdr:rowOff>
    </xdr:to>
    <xdr:pic>
      <xdr:nvPicPr>
        <xdr:cNvPr id="1264" name="Picture 1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71526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1999</xdr:row>
      <xdr:rowOff>0</xdr:rowOff>
    </xdr:from>
    <xdr:to>
      <xdr:col>6</xdr:col>
      <xdr:colOff>228600</xdr:colOff>
      <xdr:row>1999</xdr:row>
      <xdr:rowOff>152400</xdr:rowOff>
    </xdr:to>
    <xdr:pic>
      <xdr:nvPicPr>
        <xdr:cNvPr id="1265" name="Picture 1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71526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2002</xdr:row>
      <xdr:rowOff>0</xdr:rowOff>
    </xdr:from>
    <xdr:to>
      <xdr:col>3</xdr:col>
      <xdr:colOff>228600</xdr:colOff>
      <xdr:row>2002</xdr:row>
      <xdr:rowOff>152400</xdr:rowOff>
    </xdr:to>
    <xdr:pic>
      <xdr:nvPicPr>
        <xdr:cNvPr id="1266" name="Picture 1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76098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2002</xdr:row>
      <xdr:rowOff>0</xdr:rowOff>
    </xdr:from>
    <xdr:to>
      <xdr:col>6</xdr:col>
      <xdr:colOff>228600</xdr:colOff>
      <xdr:row>2002</xdr:row>
      <xdr:rowOff>152400</xdr:rowOff>
    </xdr:to>
    <xdr:pic>
      <xdr:nvPicPr>
        <xdr:cNvPr id="1267" name="Picture 1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76098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2005</xdr:row>
      <xdr:rowOff>0</xdr:rowOff>
    </xdr:from>
    <xdr:to>
      <xdr:col>3</xdr:col>
      <xdr:colOff>228600</xdr:colOff>
      <xdr:row>2005</xdr:row>
      <xdr:rowOff>152400</xdr:rowOff>
    </xdr:to>
    <xdr:pic>
      <xdr:nvPicPr>
        <xdr:cNvPr id="1268" name="Picture 1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80670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2005</xdr:row>
      <xdr:rowOff>0</xdr:rowOff>
    </xdr:from>
    <xdr:to>
      <xdr:col>6</xdr:col>
      <xdr:colOff>228600</xdr:colOff>
      <xdr:row>2005</xdr:row>
      <xdr:rowOff>152400</xdr:rowOff>
    </xdr:to>
    <xdr:pic>
      <xdr:nvPicPr>
        <xdr:cNvPr id="1269" name="Picture 1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80670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2008</xdr:row>
      <xdr:rowOff>0</xdr:rowOff>
    </xdr:from>
    <xdr:to>
      <xdr:col>3</xdr:col>
      <xdr:colOff>228600</xdr:colOff>
      <xdr:row>2008</xdr:row>
      <xdr:rowOff>152400</xdr:rowOff>
    </xdr:to>
    <xdr:pic>
      <xdr:nvPicPr>
        <xdr:cNvPr id="1270" name="Picture 1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85242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2008</xdr:row>
      <xdr:rowOff>0</xdr:rowOff>
    </xdr:from>
    <xdr:to>
      <xdr:col>6</xdr:col>
      <xdr:colOff>228600</xdr:colOff>
      <xdr:row>2008</xdr:row>
      <xdr:rowOff>152400</xdr:rowOff>
    </xdr:to>
    <xdr:pic>
      <xdr:nvPicPr>
        <xdr:cNvPr id="1271" name="Picture 1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85242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2011</xdr:row>
      <xdr:rowOff>0</xdr:rowOff>
    </xdr:from>
    <xdr:to>
      <xdr:col>3</xdr:col>
      <xdr:colOff>228600</xdr:colOff>
      <xdr:row>2011</xdr:row>
      <xdr:rowOff>152400</xdr:rowOff>
    </xdr:to>
    <xdr:pic>
      <xdr:nvPicPr>
        <xdr:cNvPr id="1272" name="Picture 1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89814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2011</xdr:row>
      <xdr:rowOff>0</xdr:rowOff>
    </xdr:from>
    <xdr:to>
      <xdr:col>6</xdr:col>
      <xdr:colOff>228600</xdr:colOff>
      <xdr:row>2011</xdr:row>
      <xdr:rowOff>152400</xdr:rowOff>
    </xdr:to>
    <xdr:pic>
      <xdr:nvPicPr>
        <xdr:cNvPr id="1273" name="Picture 1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89814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2014</xdr:row>
      <xdr:rowOff>0</xdr:rowOff>
    </xdr:from>
    <xdr:to>
      <xdr:col>3</xdr:col>
      <xdr:colOff>228600</xdr:colOff>
      <xdr:row>2014</xdr:row>
      <xdr:rowOff>152400</xdr:rowOff>
    </xdr:to>
    <xdr:pic>
      <xdr:nvPicPr>
        <xdr:cNvPr id="1274" name="Picture 1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94386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2014</xdr:row>
      <xdr:rowOff>0</xdr:rowOff>
    </xdr:from>
    <xdr:to>
      <xdr:col>6</xdr:col>
      <xdr:colOff>228600</xdr:colOff>
      <xdr:row>2014</xdr:row>
      <xdr:rowOff>152400</xdr:rowOff>
    </xdr:to>
    <xdr:pic>
      <xdr:nvPicPr>
        <xdr:cNvPr id="1275" name="Picture 1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94386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2017</xdr:row>
      <xdr:rowOff>0</xdr:rowOff>
    </xdr:from>
    <xdr:to>
      <xdr:col>3</xdr:col>
      <xdr:colOff>228600</xdr:colOff>
      <xdr:row>2017</xdr:row>
      <xdr:rowOff>152400</xdr:rowOff>
    </xdr:to>
    <xdr:pic>
      <xdr:nvPicPr>
        <xdr:cNvPr id="1276" name="Picture 1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98958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2017</xdr:row>
      <xdr:rowOff>0</xdr:rowOff>
    </xdr:from>
    <xdr:to>
      <xdr:col>6</xdr:col>
      <xdr:colOff>228600</xdr:colOff>
      <xdr:row>2017</xdr:row>
      <xdr:rowOff>152400</xdr:rowOff>
    </xdr:to>
    <xdr:pic>
      <xdr:nvPicPr>
        <xdr:cNvPr id="1277" name="Picture 1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98958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2020</xdr:row>
      <xdr:rowOff>0</xdr:rowOff>
    </xdr:from>
    <xdr:to>
      <xdr:col>3</xdr:col>
      <xdr:colOff>228600</xdr:colOff>
      <xdr:row>2020</xdr:row>
      <xdr:rowOff>152400</xdr:rowOff>
    </xdr:to>
    <xdr:pic>
      <xdr:nvPicPr>
        <xdr:cNvPr id="1278" name="Picture 1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103530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2020</xdr:row>
      <xdr:rowOff>0</xdr:rowOff>
    </xdr:from>
    <xdr:to>
      <xdr:col>6</xdr:col>
      <xdr:colOff>228600</xdr:colOff>
      <xdr:row>2020</xdr:row>
      <xdr:rowOff>152400</xdr:rowOff>
    </xdr:to>
    <xdr:pic>
      <xdr:nvPicPr>
        <xdr:cNvPr id="1279" name="Picture 1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03530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2026</xdr:row>
      <xdr:rowOff>0</xdr:rowOff>
    </xdr:from>
    <xdr:to>
      <xdr:col>3</xdr:col>
      <xdr:colOff>228600</xdr:colOff>
      <xdr:row>2026</xdr:row>
      <xdr:rowOff>152400</xdr:rowOff>
    </xdr:to>
    <xdr:pic>
      <xdr:nvPicPr>
        <xdr:cNvPr id="1280" name="Picture 1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11353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2026</xdr:row>
      <xdr:rowOff>0</xdr:rowOff>
    </xdr:from>
    <xdr:to>
      <xdr:col>6</xdr:col>
      <xdr:colOff>228600</xdr:colOff>
      <xdr:row>2026</xdr:row>
      <xdr:rowOff>152400</xdr:rowOff>
    </xdr:to>
    <xdr:pic>
      <xdr:nvPicPr>
        <xdr:cNvPr id="1281" name="Picture 1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1353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2029</xdr:row>
      <xdr:rowOff>0</xdr:rowOff>
    </xdr:from>
    <xdr:to>
      <xdr:col>3</xdr:col>
      <xdr:colOff>228600</xdr:colOff>
      <xdr:row>2029</xdr:row>
      <xdr:rowOff>152400</xdr:rowOff>
    </xdr:to>
    <xdr:pic>
      <xdr:nvPicPr>
        <xdr:cNvPr id="1282" name="Picture 1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11810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2029</xdr:row>
      <xdr:rowOff>0</xdr:rowOff>
    </xdr:from>
    <xdr:to>
      <xdr:col>6</xdr:col>
      <xdr:colOff>228600</xdr:colOff>
      <xdr:row>2029</xdr:row>
      <xdr:rowOff>152400</xdr:rowOff>
    </xdr:to>
    <xdr:pic>
      <xdr:nvPicPr>
        <xdr:cNvPr id="1283" name="Picture 1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1810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2032</xdr:row>
      <xdr:rowOff>0</xdr:rowOff>
    </xdr:from>
    <xdr:to>
      <xdr:col>3</xdr:col>
      <xdr:colOff>228600</xdr:colOff>
      <xdr:row>2032</xdr:row>
      <xdr:rowOff>152400</xdr:rowOff>
    </xdr:to>
    <xdr:pic>
      <xdr:nvPicPr>
        <xdr:cNvPr id="1284" name="Picture 1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12267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2032</xdr:row>
      <xdr:rowOff>0</xdr:rowOff>
    </xdr:from>
    <xdr:to>
      <xdr:col>6</xdr:col>
      <xdr:colOff>228600</xdr:colOff>
      <xdr:row>2032</xdr:row>
      <xdr:rowOff>152400</xdr:rowOff>
    </xdr:to>
    <xdr:pic>
      <xdr:nvPicPr>
        <xdr:cNvPr id="1285" name="Picture 1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2267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2035</xdr:row>
      <xdr:rowOff>0</xdr:rowOff>
    </xdr:from>
    <xdr:to>
      <xdr:col>3</xdr:col>
      <xdr:colOff>228600</xdr:colOff>
      <xdr:row>2035</xdr:row>
      <xdr:rowOff>152400</xdr:rowOff>
    </xdr:to>
    <xdr:pic>
      <xdr:nvPicPr>
        <xdr:cNvPr id="1286" name="Picture 1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12724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2035</xdr:row>
      <xdr:rowOff>0</xdr:rowOff>
    </xdr:from>
    <xdr:to>
      <xdr:col>6</xdr:col>
      <xdr:colOff>228600</xdr:colOff>
      <xdr:row>2035</xdr:row>
      <xdr:rowOff>152400</xdr:rowOff>
    </xdr:to>
    <xdr:pic>
      <xdr:nvPicPr>
        <xdr:cNvPr id="1287" name="Picture 1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2724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2038</xdr:row>
      <xdr:rowOff>0</xdr:rowOff>
    </xdr:from>
    <xdr:to>
      <xdr:col>3</xdr:col>
      <xdr:colOff>228600</xdr:colOff>
      <xdr:row>2038</xdr:row>
      <xdr:rowOff>152400</xdr:rowOff>
    </xdr:to>
    <xdr:pic>
      <xdr:nvPicPr>
        <xdr:cNvPr id="1288" name="Picture 1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13182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2038</xdr:row>
      <xdr:rowOff>0</xdr:rowOff>
    </xdr:from>
    <xdr:to>
      <xdr:col>6</xdr:col>
      <xdr:colOff>228600</xdr:colOff>
      <xdr:row>2038</xdr:row>
      <xdr:rowOff>152400</xdr:rowOff>
    </xdr:to>
    <xdr:pic>
      <xdr:nvPicPr>
        <xdr:cNvPr id="1289" name="Picture 1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3182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2041</xdr:row>
      <xdr:rowOff>0</xdr:rowOff>
    </xdr:from>
    <xdr:to>
      <xdr:col>3</xdr:col>
      <xdr:colOff>228600</xdr:colOff>
      <xdr:row>2041</xdr:row>
      <xdr:rowOff>152400</xdr:rowOff>
    </xdr:to>
    <xdr:pic>
      <xdr:nvPicPr>
        <xdr:cNvPr id="1290" name="Picture 1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13639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2041</xdr:row>
      <xdr:rowOff>0</xdr:rowOff>
    </xdr:from>
    <xdr:to>
      <xdr:col>6</xdr:col>
      <xdr:colOff>228600</xdr:colOff>
      <xdr:row>2041</xdr:row>
      <xdr:rowOff>152400</xdr:rowOff>
    </xdr:to>
    <xdr:pic>
      <xdr:nvPicPr>
        <xdr:cNvPr id="1291" name="Picture 1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3639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2044</xdr:row>
      <xdr:rowOff>0</xdr:rowOff>
    </xdr:from>
    <xdr:to>
      <xdr:col>3</xdr:col>
      <xdr:colOff>228600</xdr:colOff>
      <xdr:row>2044</xdr:row>
      <xdr:rowOff>152400</xdr:rowOff>
    </xdr:to>
    <xdr:pic>
      <xdr:nvPicPr>
        <xdr:cNvPr id="1292" name="Picture 1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14096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2044</xdr:row>
      <xdr:rowOff>0</xdr:rowOff>
    </xdr:from>
    <xdr:to>
      <xdr:col>6</xdr:col>
      <xdr:colOff>228600</xdr:colOff>
      <xdr:row>2044</xdr:row>
      <xdr:rowOff>152400</xdr:rowOff>
    </xdr:to>
    <xdr:pic>
      <xdr:nvPicPr>
        <xdr:cNvPr id="1293" name="Picture 1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4096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2047</xdr:row>
      <xdr:rowOff>0</xdr:rowOff>
    </xdr:from>
    <xdr:to>
      <xdr:col>3</xdr:col>
      <xdr:colOff>228600</xdr:colOff>
      <xdr:row>2047</xdr:row>
      <xdr:rowOff>152400</xdr:rowOff>
    </xdr:to>
    <xdr:pic>
      <xdr:nvPicPr>
        <xdr:cNvPr id="1294" name="Picture 1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14553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2047</xdr:row>
      <xdr:rowOff>0</xdr:rowOff>
    </xdr:from>
    <xdr:to>
      <xdr:col>6</xdr:col>
      <xdr:colOff>228600</xdr:colOff>
      <xdr:row>2047</xdr:row>
      <xdr:rowOff>152400</xdr:rowOff>
    </xdr:to>
    <xdr:pic>
      <xdr:nvPicPr>
        <xdr:cNvPr id="1295" name="Picture 1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4553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2050</xdr:row>
      <xdr:rowOff>0</xdr:rowOff>
    </xdr:from>
    <xdr:to>
      <xdr:col>3</xdr:col>
      <xdr:colOff>228600</xdr:colOff>
      <xdr:row>2050</xdr:row>
      <xdr:rowOff>152400</xdr:rowOff>
    </xdr:to>
    <xdr:pic>
      <xdr:nvPicPr>
        <xdr:cNvPr id="1296" name="Picture 1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15010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2050</xdr:row>
      <xdr:rowOff>0</xdr:rowOff>
    </xdr:from>
    <xdr:to>
      <xdr:col>6</xdr:col>
      <xdr:colOff>228600</xdr:colOff>
      <xdr:row>2050</xdr:row>
      <xdr:rowOff>152400</xdr:rowOff>
    </xdr:to>
    <xdr:pic>
      <xdr:nvPicPr>
        <xdr:cNvPr id="1297" name="Picture 1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5010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2053</xdr:row>
      <xdr:rowOff>0</xdr:rowOff>
    </xdr:from>
    <xdr:to>
      <xdr:col>3</xdr:col>
      <xdr:colOff>228600</xdr:colOff>
      <xdr:row>2053</xdr:row>
      <xdr:rowOff>152400</xdr:rowOff>
    </xdr:to>
    <xdr:pic>
      <xdr:nvPicPr>
        <xdr:cNvPr id="1298" name="Picture 12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15468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2053</xdr:row>
      <xdr:rowOff>0</xdr:rowOff>
    </xdr:from>
    <xdr:to>
      <xdr:col>6</xdr:col>
      <xdr:colOff>228600</xdr:colOff>
      <xdr:row>2053</xdr:row>
      <xdr:rowOff>152400</xdr:rowOff>
    </xdr:to>
    <xdr:pic>
      <xdr:nvPicPr>
        <xdr:cNvPr id="1299" name="Picture 1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5468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2056</xdr:row>
      <xdr:rowOff>0</xdr:rowOff>
    </xdr:from>
    <xdr:to>
      <xdr:col>3</xdr:col>
      <xdr:colOff>228600</xdr:colOff>
      <xdr:row>2056</xdr:row>
      <xdr:rowOff>152400</xdr:rowOff>
    </xdr:to>
    <xdr:pic>
      <xdr:nvPicPr>
        <xdr:cNvPr id="1300" name="Picture 1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15925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2056</xdr:row>
      <xdr:rowOff>0</xdr:rowOff>
    </xdr:from>
    <xdr:to>
      <xdr:col>6</xdr:col>
      <xdr:colOff>228600</xdr:colOff>
      <xdr:row>2056</xdr:row>
      <xdr:rowOff>152400</xdr:rowOff>
    </xdr:to>
    <xdr:pic>
      <xdr:nvPicPr>
        <xdr:cNvPr id="1301" name="Picture 1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5925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2059</xdr:row>
      <xdr:rowOff>0</xdr:rowOff>
    </xdr:from>
    <xdr:to>
      <xdr:col>3</xdr:col>
      <xdr:colOff>228600</xdr:colOff>
      <xdr:row>2059</xdr:row>
      <xdr:rowOff>152400</xdr:rowOff>
    </xdr:to>
    <xdr:pic>
      <xdr:nvPicPr>
        <xdr:cNvPr id="1302" name="Picture 13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16382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2059</xdr:row>
      <xdr:rowOff>0</xdr:rowOff>
    </xdr:from>
    <xdr:to>
      <xdr:col>6</xdr:col>
      <xdr:colOff>228600</xdr:colOff>
      <xdr:row>2059</xdr:row>
      <xdr:rowOff>152400</xdr:rowOff>
    </xdr:to>
    <xdr:pic>
      <xdr:nvPicPr>
        <xdr:cNvPr id="1303" name="Picture 1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6382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2062</xdr:row>
      <xdr:rowOff>0</xdr:rowOff>
    </xdr:from>
    <xdr:to>
      <xdr:col>3</xdr:col>
      <xdr:colOff>228600</xdr:colOff>
      <xdr:row>2062</xdr:row>
      <xdr:rowOff>152400</xdr:rowOff>
    </xdr:to>
    <xdr:pic>
      <xdr:nvPicPr>
        <xdr:cNvPr id="1304" name="Picture 13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16839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2062</xdr:row>
      <xdr:rowOff>0</xdr:rowOff>
    </xdr:from>
    <xdr:to>
      <xdr:col>6</xdr:col>
      <xdr:colOff>228600</xdr:colOff>
      <xdr:row>2062</xdr:row>
      <xdr:rowOff>152400</xdr:rowOff>
    </xdr:to>
    <xdr:pic>
      <xdr:nvPicPr>
        <xdr:cNvPr id="1305" name="Picture 1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6839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2065</xdr:row>
      <xdr:rowOff>0</xdr:rowOff>
    </xdr:from>
    <xdr:to>
      <xdr:col>3</xdr:col>
      <xdr:colOff>228600</xdr:colOff>
      <xdr:row>2065</xdr:row>
      <xdr:rowOff>152400</xdr:rowOff>
    </xdr:to>
    <xdr:pic>
      <xdr:nvPicPr>
        <xdr:cNvPr id="1306" name="Picture 13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17296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2065</xdr:row>
      <xdr:rowOff>0</xdr:rowOff>
    </xdr:from>
    <xdr:to>
      <xdr:col>6</xdr:col>
      <xdr:colOff>228600</xdr:colOff>
      <xdr:row>2065</xdr:row>
      <xdr:rowOff>152400</xdr:rowOff>
    </xdr:to>
    <xdr:pic>
      <xdr:nvPicPr>
        <xdr:cNvPr id="1307" name="Picture 1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7296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2068</xdr:row>
      <xdr:rowOff>0</xdr:rowOff>
    </xdr:from>
    <xdr:to>
      <xdr:col>3</xdr:col>
      <xdr:colOff>228600</xdr:colOff>
      <xdr:row>2068</xdr:row>
      <xdr:rowOff>152400</xdr:rowOff>
    </xdr:to>
    <xdr:pic>
      <xdr:nvPicPr>
        <xdr:cNvPr id="1308" name="Picture 1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17754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2068</xdr:row>
      <xdr:rowOff>0</xdr:rowOff>
    </xdr:from>
    <xdr:to>
      <xdr:col>6</xdr:col>
      <xdr:colOff>228600</xdr:colOff>
      <xdr:row>2068</xdr:row>
      <xdr:rowOff>152400</xdr:rowOff>
    </xdr:to>
    <xdr:pic>
      <xdr:nvPicPr>
        <xdr:cNvPr id="1309" name="Picture 1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7754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2071</xdr:row>
      <xdr:rowOff>0</xdr:rowOff>
    </xdr:from>
    <xdr:to>
      <xdr:col>3</xdr:col>
      <xdr:colOff>228600</xdr:colOff>
      <xdr:row>2071</xdr:row>
      <xdr:rowOff>152400</xdr:rowOff>
    </xdr:to>
    <xdr:pic>
      <xdr:nvPicPr>
        <xdr:cNvPr id="1310" name="Picture 1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18211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2071</xdr:row>
      <xdr:rowOff>0</xdr:rowOff>
    </xdr:from>
    <xdr:to>
      <xdr:col>6</xdr:col>
      <xdr:colOff>228600</xdr:colOff>
      <xdr:row>2071</xdr:row>
      <xdr:rowOff>152400</xdr:rowOff>
    </xdr:to>
    <xdr:pic>
      <xdr:nvPicPr>
        <xdr:cNvPr id="1311" name="Picture 1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8211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2074</xdr:row>
      <xdr:rowOff>0</xdr:rowOff>
    </xdr:from>
    <xdr:to>
      <xdr:col>3</xdr:col>
      <xdr:colOff>228600</xdr:colOff>
      <xdr:row>2074</xdr:row>
      <xdr:rowOff>152400</xdr:rowOff>
    </xdr:to>
    <xdr:pic>
      <xdr:nvPicPr>
        <xdr:cNvPr id="1312" name="Picture 13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18668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2074</xdr:row>
      <xdr:rowOff>0</xdr:rowOff>
    </xdr:from>
    <xdr:to>
      <xdr:col>6</xdr:col>
      <xdr:colOff>228600</xdr:colOff>
      <xdr:row>2074</xdr:row>
      <xdr:rowOff>152400</xdr:rowOff>
    </xdr:to>
    <xdr:pic>
      <xdr:nvPicPr>
        <xdr:cNvPr id="1313" name="Picture 1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8668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2077</xdr:row>
      <xdr:rowOff>0</xdr:rowOff>
    </xdr:from>
    <xdr:to>
      <xdr:col>3</xdr:col>
      <xdr:colOff>228600</xdr:colOff>
      <xdr:row>2077</xdr:row>
      <xdr:rowOff>152400</xdr:rowOff>
    </xdr:to>
    <xdr:pic>
      <xdr:nvPicPr>
        <xdr:cNvPr id="1314" name="Picture 13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19125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2077</xdr:row>
      <xdr:rowOff>0</xdr:rowOff>
    </xdr:from>
    <xdr:to>
      <xdr:col>6</xdr:col>
      <xdr:colOff>228600</xdr:colOff>
      <xdr:row>2077</xdr:row>
      <xdr:rowOff>152400</xdr:rowOff>
    </xdr:to>
    <xdr:pic>
      <xdr:nvPicPr>
        <xdr:cNvPr id="1315" name="Picture 1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9125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2080</xdr:row>
      <xdr:rowOff>0</xdr:rowOff>
    </xdr:from>
    <xdr:to>
      <xdr:col>3</xdr:col>
      <xdr:colOff>228600</xdr:colOff>
      <xdr:row>2080</xdr:row>
      <xdr:rowOff>152400</xdr:rowOff>
    </xdr:to>
    <xdr:pic>
      <xdr:nvPicPr>
        <xdr:cNvPr id="1316" name="Picture 13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19582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2080</xdr:row>
      <xdr:rowOff>0</xdr:rowOff>
    </xdr:from>
    <xdr:to>
      <xdr:col>6</xdr:col>
      <xdr:colOff>228600</xdr:colOff>
      <xdr:row>2080</xdr:row>
      <xdr:rowOff>152400</xdr:rowOff>
    </xdr:to>
    <xdr:pic>
      <xdr:nvPicPr>
        <xdr:cNvPr id="1317" name="Picture 1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9582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2083</xdr:row>
      <xdr:rowOff>0</xdr:rowOff>
    </xdr:from>
    <xdr:to>
      <xdr:col>3</xdr:col>
      <xdr:colOff>228600</xdr:colOff>
      <xdr:row>2083</xdr:row>
      <xdr:rowOff>152400</xdr:rowOff>
    </xdr:to>
    <xdr:pic>
      <xdr:nvPicPr>
        <xdr:cNvPr id="1318" name="Picture 13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20040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2083</xdr:row>
      <xdr:rowOff>0</xdr:rowOff>
    </xdr:from>
    <xdr:to>
      <xdr:col>6</xdr:col>
      <xdr:colOff>228600</xdr:colOff>
      <xdr:row>2083</xdr:row>
      <xdr:rowOff>152400</xdr:rowOff>
    </xdr:to>
    <xdr:pic>
      <xdr:nvPicPr>
        <xdr:cNvPr id="1319" name="Picture 1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20040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2086</xdr:row>
      <xdr:rowOff>0</xdr:rowOff>
    </xdr:from>
    <xdr:to>
      <xdr:col>3</xdr:col>
      <xdr:colOff>228600</xdr:colOff>
      <xdr:row>2086</xdr:row>
      <xdr:rowOff>152400</xdr:rowOff>
    </xdr:to>
    <xdr:pic>
      <xdr:nvPicPr>
        <xdr:cNvPr id="1320" name="Picture 1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20497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2086</xdr:row>
      <xdr:rowOff>0</xdr:rowOff>
    </xdr:from>
    <xdr:to>
      <xdr:col>6</xdr:col>
      <xdr:colOff>228600</xdr:colOff>
      <xdr:row>2086</xdr:row>
      <xdr:rowOff>152400</xdr:rowOff>
    </xdr:to>
    <xdr:pic>
      <xdr:nvPicPr>
        <xdr:cNvPr id="1321" name="Picture 1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20497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2089</xdr:row>
      <xdr:rowOff>0</xdr:rowOff>
    </xdr:from>
    <xdr:to>
      <xdr:col>3</xdr:col>
      <xdr:colOff>228600</xdr:colOff>
      <xdr:row>2089</xdr:row>
      <xdr:rowOff>152400</xdr:rowOff>
    </xdr:to>
    <xdr:pic>
      <xdr:nvPicPr>
        <xdr:cNvPr id="1322" name="Picture 1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20954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2089</xdr:row>
      <xdr:rowOff>0</xdr:rowOff>
    </xdr:from>
    <xdr:to>
      <xdr:col>6</xdr:col>
      <xdr:colOff>228600</xdr:colOff>
      <xdr:row>2089</xdr:row>
      <xdr:rowOff>152400</xdr:rowOff>
    </xdr:to>
    <xdr:pic>
      <xdr:nvPicPr>
        <xdr:cNvPr id="1323" name="Picture 1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20954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2092</xdr:row>
      <xdr:rowOff>0</xdr:rowOff>
    </xdr:from>
    <xdr:to>
      <xdr:col>3</xdr:col>
      <xdr:colOff>228600</xdr:colOff>
      <xdr:row>2092</xdr:row>
      <xdr:rowOff>152400</xdr:rowOff>
    </xdr:to>
    <xdr:pic>
      <xdr:nvPicPr>
        <xdr:cNvPr id="1324" name="Picture 1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21411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2092</xdr:row>
      <xdr:rowOff>0</xdr:rowOff>
    </xdr:from>
    <xdr:to>
      <xdr:col>6</xdr:col>
      <xdr:colOff>228600</xdr:colOff>
      <xdr:row>2092</xdr:row>
      <xdr:rowOff>152400</xdr:rowOff>
    </xdr:to>
    <xdr:pic>
      <xdr:nvPicPr>
        <xdr:cNvPr id="1325" name="Picture 13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321411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2095</xdr:row>
      <xdr:rowOff>0</xdr:rowOff>
    </xdr:from>
    <xdr:to>
      <xdr:col>3</xdr:col>
      <xdr:colOff>228600</xdr:colOff>
      <xdr:row>2095</xdr:row>
      <xdr:rowOff>152400</xdr:rowOff>
    </xdr:to>
    <xdr:pic>
      <xdr:nvPicPr>
        <xdr:cNvPr id="1326" name="Picture 1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21868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2095</xdr:row>
      <xdr:rowOff>0</xdr:rowOff>
    </xdr:from>
    <xdr:to>
      <xdr:col>6</xdr:col>
      <xdr:colOff>228600</xdr:colOff>
      <xdr:row>2095</xdr:row>
      <xdr:rowOff>152400</xdr:rowOff>
    </xdr:to>
    <xdr:pic>
      <xdr:nvPicPr>
        <xdr:cNvPr id="1327" name="Picture 1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21868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2098</xdr:row>
      <xdr:rowOff>0</xdr:rowOff>
    </xdr:from>
    <xdr:to>
      <xdr:col>3</xdr:col>
      <xdr:colOff>228600</xdr:colOff>
      <xdr:row>2098</xdr:row>
      <xdr:rowOff>152400</xdr:rowOff>
    </xdr:to>
    <xdr:pic>
      <xdr:nvPicPr>
        <xdr:cNvPr id="1328" name="Picture 1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22326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2098</xdr:row>
      <xdr:rowOff>0</xdr:rowOff>
    </xdr:from>
    <xdr:to>
      <xdr:col>6</xdr:col>
      <xdr:colOff>228600</xdr:colOff>
      <xdr:row>2098</xdr:row>
      <xdr:rowOff>152400</xdr:rowOff>
    </xdr:to>
    <xdr:pic>
      <xdr:nvPicPr>
        <xdr:cNvPr id="1329" name="Picture 1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22326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2101</xdr:row>
      <xdr:rowOff>0</xdr:rowOff>
    </xdr:from>
    <xdr:to>
      <xdr:col>3</xdr:col>
      <xdr:colOff>228600</xdr:colOff>
      <xdr:row>2101</xdr:row>
      <xdr:rowOff>152400</xdr:rowOff>
    </xdr:to>
    <xdr:pic>
      <xdr:nvPicPr>
        <xdr:cNvPr id="1330" name="Picture 1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22783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2101</xdr:row>
      <xdr:rowOff>0</xdr:rowOff>
    </xdr:from>
    <xdr:to>
      <xdr:col>6</xdr:col>
      <xdr:colOff>228600</xdr:colOff>
      <xdr:row>2101</xdr:row>
      <xdr:rowOff>152400</xdr:rowOff>
    </xdr:to>
    <xdr:pic>
      <xdr:nvPicPr>
        <xdr:cNvPr id="1331" name="Picture 1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22783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2104</xdr:row>
      <xdr:rowOff>0</xdr:rowOff>
    </xdr:from>
    <xdr:to>
      <xdr:col>3</xdr:col>
      <xdr:colOff>228600</xdr:colOff>
      <xdr:row>2104</xdr:row>
      <xdr:rowOff>152400</xdr:rowOff>
    </xdr:to>
    <xdr:pic>
      <xdr:nvPicPr>
        <xdr:cNvPr id="1332" name="Picture 1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23240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2104</xdr:row>
      <xdr:rowOff>0</xdr:rowOff>
    </xdr:from>
    <xdr:to>
      <xdr:col>6</xdr:col>
      <xdr:colOff>228600</xdr:colOff>
      <xdr:row>2104</xdr:row>
      <xdr:rowOff>152400</xdr:rowOff>
    </xdr:to>
    <xdr:pic>
      <xdr:nvPicPr>
        <xdr:cNvPr id="1333" name="Picture 1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23240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2107</xdr:row>
      <xdr:rowOff>0</xdr:rowOff>
    </xdr:from>
    <xdr:to>
      <xdr:col>3</xdr:col>
      <xdr:colOff>228600</xdr:colOff>
      <xdr:row>2107</xdr:row>
      <xdr:rowOff>152400</xdr:rowOff>
    </xdr:to>
    <xdr:pic>
      <xdr:nvPicPr>
        <xdr:cNvPr id="1334" name="Picture 1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23697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2107</xdr:row>
      <xdr:rowOff>0</xdr:rowOff>
    </xdr:from>
    <xdr:to>
      <xdr:col>6</xdr:col>
      <xdr:colOff>228600</xdr:colOff>
      <xdr:row>2107</xdr:row>
      <xdr:rowOff>152400</xdr:rowOff>
    </xdr:to>
    <xdr:pic>
      <xdr:nvPicPr>
        <xdr:cNvPr id="1335" name="Picture 1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23697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2110</xdr:row>
      <xdr:rowOff>0</xdr:rowOff>
    </xdr:from>
    <xdr:to>
      <xdr:col>3</xdr:col>
      <xdr:colOff>228600</xdr:colOff>
      <xdr:row>2110</xdr:row>
      <xdr:rowOff>152400</xdr:rowOff>
    </xdr:to>
    <xdr:pic>
      <xdr:nvPicPr>
        <xdr:cNvPr id="1336" name="Picture 1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24154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2110</xdr:row>
      <xdr:rowOff>0</xdr:rowOff>
    </xdr:from>
    <xdr:to>
      <xdr:col>6</xdr:col>
      <xdr:colOff>228600</xdr:colOff>
      <xdr:row>2110</xdr:row>
      <xdr:rowOff>152400</xdr:rowOff>
    </xdr:to>
    <xdr:pic>
      <xdr:nvPicPr>
        <xdr:cNvPr id="1337" name="Picture 1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24154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2113</xdr:row>
      <xdr:rowOff>0</xdr:rowOff>
    </xdr:from>
    <xdr:to>
      <xdr:col>3</xdr:col>
      <xdr:colOff>228600</xdr:colOff>
      <xdr:row>2113</xdr:row>
      <xdr:rowOff>152400</xdr:rowOff>
    </xdr:to>
    <xdr:pic>
      <xdr:nvPicPr>
        <xdr:cNvPr id="1338" name="Picture 1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24612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2113</xdr:row>
      <xdr:rowOff>0</xdr:rowOff>
    </xdr:from>
    <xdr:to>
      <xdr:col>6</xdr:col>
      <xdr:colOff>228600</xdr:colOff>
      <xdr:row>2113</xdr:row>
      <xdr:rowOff>152400</xdr:rowOff>
    </xdr:to>
    <xdr:pic>
      <xdr:nvPicPr>
        <xdr:cNvPr id="1339" name="Picture 1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24612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2116</xdr:row>
      <xdr:rowOff>0</xdr:rowOff>
    </xdr:from>
    <xdr:to>
      <xdr:col>3</xdr:col>
      <xdr:colOff>228600</xdr:colOff>
      <xdr:row>2116</xdr:row>
      <xdr:rowOff>152400</xdr:rowOff>
    </xdr:to>
    <xdr:pic>
      <xdr:nvPicPr>
        <xdr:cNvPr id="1340" name="Picture 1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25069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2116</xdr:row>
      <xdr:rowOff>0</xdr:rowOff>
    </xdr:from>
    <xdr:to>
      <xdr:col>6</xdr:col>
      <xdr:colOff>228600</xdr:colOff>
      <xdr:row>2116</xdr:row>
      <xdr:rowOff>152400</xdr:rowOff>
    </xdr:to>
    <xdr:pic>
      <xdr:nvPicPr>
        <xdr:cNvPr id="1341" name="Picture 1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25069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2119</xdr:row>
      <xdr:rowOff>0</xdr:rowOff>
    </xdr:from>
    <xdr:to>
      <xdr:col>3</xdr:col>
      <xdr:colOff>228600</xdr:colOff>
      <xdr:row>2119</xdr:row>
      <xdr:rowOff>152400</xdr:rowOff>
    </xdr:to>
    <xdr:pic>
      <xdr:nvPicPr>
        <xdr:cNvPr id="1342" name="Picture 1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25526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2119</xdr:row>
      <xdr:rowOff>0</xdr:rowOff>
    </xdr:from>
    <xdr:to>
      <xdr:col>6</xdr:col>
      <xdr:colOff>228600</xdr:colOff>
      <xdr:row>2119</xdr:row>
      <xdr:rowOff>152400</xdr:rowOff>
    </xdr:to>
    <xdr:pic>
      <xdr:nvPicPr>
        <xdr:cNvPr id="1343" name="Picture 1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25526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1924</xdr:row>
      <xdr:rowOff>0</xdr:rowOff>
    </xdr:from>
    <xdr:to>
      <xdr:col>3</xdr:col>
      <xdr:colOff>228600</xdr:colOff>
      <xdr:row>1924</xdr:row>
      <xdr:rowOff>152400</xdr:rowOff>
    </xdr:to>
    <xdr:pic>
      <xdr:nvPicPr>
        <xdr:cNvPr id="1348" name="Picture 1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5589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1924</xdr:row>
      <xdr:rowOff>0</xdr:rowOff>
    </xdr:from>
    <xdr:to>
      <xdr:col>6</xdr:col>
      <xdr:colOff>228600</xdr:colOff>
      <xdr:row>1924</xdr:row>
      <xdr:rowOff>152400</xdr:rowOff>
    </xdr:to>
    <xdr:pic>
      <xdr:nvPicPr>
        <xdr:cNvPr id="1349" name="Picture 1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5589325"/>
          <a:ext cx="228600" cy="152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124"/>
  <sheetViews>
    <sheetView showGridLines="0" tabSelected="1" view="pageBreakPreview" zoomScale="60" workbookViewId="0" topLeftCell="A1">
      <selection activeCell="A2" sqref="A2:L2"/>
    </sheetView>
  </sheetViews>
  <sheetFormatPr defaultColWidth="8.7109375" defaultRowHeight="12" customHeight="1"/>
  <cols>
    <col min="1" max="1" width="10.57421875" style="1" customWidth="1"/>
    <col min="2" max="2" width="25.57421875" style="1" customWidth="1"/>
    <col min="3" max="3" width="0.71875" style="1" customWidth="1"/>
    <col min="4" max="4" width="3.421875" style="1" customWidth="1"/>
    <col min="5" max="6" width="0.71875" style="1" customWidth="1"/>
    <col min="7" max="7" width="3.421875" style="1" customWidth="1"/>
    <col min="8" max="8" width="0.71875" style="1" customWidth="1"/>
    <col min="9" max="12" width="16.00390625" style="2" customWidth="1"/>
    <col min="13" max="13" width="8.7109375" style="1" hidden="1" customWidth="1"/>
    <col min="14" max="16384" width="8.7109375" style="1" customWidth="1"/>
  </cols>
  <sheetData>
    <row r="1" ht="5.45" customHeight="1"/>
    <row r="2" spans="1:12" ht="20.05" customHeight="1">
      <c r="A2" s="49" t="s">
        <v>1423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ht="1.55" customHeight="1"/>
    <row r="4" spans="1:12" ht="15.65" customHeight="1">
      <c r="A4" s="51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33" customHeight="1">
      <c r="A5" s="3" t="s">
        <v>1</v>
      </c>
      <c r="B5" s="4" t="s">
        <v>2</v>
      </c>
      <c r="C5" s="53" t="s">
        <v>3</v>
      </c>
      <c r="D5" s="54"/>
      <c r="E5" s="54"/>
      <c r="F5" s="53" t="s">
        <v>4</v>
      </c>
      <c r="G5" s="54"/>
      <c r="H5" s="54"/>
      <c r="I5" s="5" t="s">
        <v>5</v>
      </c>
      <c r="J5" s="5" t="s">
        <v>6</v>
      </c>
      <c r="K5" s="5" t="s">
        <v>7</v>
      </c>
      <c r="L5" s="6" t="s">
        <v>8</v>
      </c>
    </row>
    <row r="6" spans="1:12" ht="17.5" customHeight="1" thickBot="1">
      <c r="A6" s="44" t="s">
        <v>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6"/>
    </row>
    <row r="7" spans="1:12" ht="12.1" customHeight="1" thickTop="1">
      <c r="A7" s="20" t="s">
        <v>10</v>
      </c>
      <c r="B7" s="43" t="s">
        <v>11</v>
      </c>
      <c r="C7" s="7"/>
      <c r="D7" s="8"/>
      <c r="E7" s="9"/>
      <c r="F7" s="7"/>
      <c r="G7" s="8"/>
      <c r="H7" s="9"/>
      <c r="I7" s="57">
        <v>104746</v>
      </c>
      <c r="J7" s="57">
        <v>110749</v>
      </c>
      <c r="K7" s="57">
        <v>117035</v>
      </c>
      <c r="L7" s="60">
        <f>SUM(I7:K9)</f>
        <v>332530</v>
      </c>
    </row>
    <row r="8" spans="1:12" ht="12.1" customHeight="1">
      <c r="A8" s="21"/>
      <c r="B8" s="24"/>
      <c r="C8" s="10"/>
      <c r="D8" s="11"/>
      <c r="E8" s="12"/>
      <c r="F8" s="10"/>
      <c r="G8" s="11"/>
      <c r="H8" s="12"/>
      <c r="I8" s="58"/>
      <c r="J8" s="58"/>
      <c r="K8" s="58"/>
      <c r="L8" s="61"/>
    </row>
    <row r="9" spans="1:12" ht="12.1" customHeight="1">
      <c r="A9" s="22"/>
      <c r="B9" s="25"/>
      <c r="C9" s="13"/>
      <c r="D9" s="14"/>
      <c r="E9" s="15"/>
      <c r="F9" s="13"/>
      <c r="G9" s="14"/>
      <c r="H9" s="15"/>
      <c r="I9" s="59"/>
      <c r="J9" s="59"/>
      <c r="K9" s="59"/>
      <c r="L9" s="62"/>
    </row>
    <row r="10" spans="1:12" ht="12.1" customHeight="1">
      <c r="A10" s="20" t="s">
        <v>12</v>
      </c>
      <c r="B10" s="43" t="s">
        <v>13</v>
      </c>
      <c r="C10" s="7"/>
      <c r="D10" s="8"/>
      <c r="E10" s="9"/>
      <c r="F10" s="7"/>
      <c r="G10" s="8"/>
      <c r="H10" s="9"/>
      <c r="I10" s="26">
        <v>811006</v>
      </c>
      <c r="J10" s="26">
        <v>887082</v>
      </c>
      <c r="K10" s="26">
        <v>944336</v>
      </c>
      <c r="L10" s="29">
        <f aca="true" t="shared" si="0" ref="L10">SUM(I10:K12)</f>
        <v>2642424</v>
      </c>
    </row>
    <row r="11" spans="1:12" ht="12.1" customHeight="1">
      <c r="A11" s="21"/>
      <c r="B11" s="24"/>
      <c r="C11" s="10"/>
      <c r="D11" s="11"/>
      <c r="E11" s="12"/>
      <c r="F11" s="10"/>
      <c r="G11" s="11"/>
      <c r="H11" s="12"/>
      <c r="I11" s="27"/>
      <c r="J11" s="27"/>
      <c r="K11" s="27"/>
      <c r="L11" s="30"/>
    </row>
    <row r="12" spans="1:12" ht="12.1" customHeight="1">
      <c r="A12" s="22"/>
      <c r="B12" s="25"/>
      <c r="C12" s="13"/>
      <c r="D12" s="14"/>
      <c r="E12" s="15"/>
      <c r="F12" s="13"/>
      <c r="G12" s="14"/>
      <c r="H12" s="15"/>
      <c r="I12" s="28"/>
      <c r="J12" s="28"/>
      <c r="K12" s="28"/>
      <c r="L12" s="31"/>
    </row>
    <row r="13" spans="1:12" ht="12.1" customHeight="1">
      <c r="A13" s="20" t="s">
        <v>14</v>
      </c>
      <c r="B13" s="43" t="s">
        <v>15</v>
      </c>
      <c r="C13" s="7"/>
      <c r="D13" s="8"/>
      <c r="E13" s="9"/>
      <c r="F13" s="7"/>
      <c r="G13" s="8"/>
      <c r="H13" s="9"/>
      <c r="I13" s="26">
        <v>278964</v>
      </c>
      <c r="J13" s="26">
        <v>295228</v>
      </c>
      <c r="K13" s="26">
        <v>314283</v>
      </c>
      <c r="L13" s="29">
        <f aca="true" t="shared" si="1" ref="L13">SUM(I13:K15)</f>
        <v>888475</v>
      </c>
    </row>
    <row r="14" spans="1:12" ht="12.1" customHeight="1">
      <c r="A14" s="21"/>
      <c r="B14" s="24"/>
      <c r="C14" s="10"/>
      <c r="D14" s="11"/>
      <c r="E14" s="12"/>
      <c r="F14" s="10"/>
      <c r="G14" s="11"/>
      <c r="H14" s="12"/>
      <c r="I14" s="27"/>
      <c r="J14" s="27"/>
      <c r="K14" s="27"/>
      <c r="L14" s="30"/>
    </row>
    <row r="15" spans="1:12" ht="12.1" customHeight="1">
      <c r="A15" s="22"/>
      <c r="B15" s="25"/>
      <c r="C15" s="13"/>
      <c r="D15" s="14"/>
      <c r="E15" s="15"/>
      <c r="F15" s="13"/>
      <c r="G15" s="14"/>
      <c r="H15" s="15"/>
      <c r="I15" s="28"/>
      <c r="J15" s="28"/>
      <c r="K15" s="28"/>
      <c r="L15" s="31"/>
    </row>
    <row r="16" spans="1:12" ht="12.1" customHeight="1">
      <c r="A16" s="20" t="s">
        <v>16</v>
      </c>
      <c r="B16" s="43" t="s">
        <v>17</v>
      </c>
      <c r="C16" s="7"/>
      <c r="D16" s="8"/>
      <c r="E16" s="9"/>
      <c r="F16" s="7"/>
      <c r="G16" s="8"/>
      <c r="H16" s="9"/>
      <c r="I16" s="26">
        <v>525000</v>
      </c>
      <c r="J16" s="26">
        <v>0</v>
      </c>
      <c r="K16" s="26">
        <v>0</v>
      </c>
      <c r="L16" s="29">
        <f aca="true" t="shared" si="2" ref="L16">SUM(I16:K18)</f>
        <v>525000</v>
      </c>
    </row>
    <row r="17" spans="1:12" ht="12.1" customHeight="1">
      <c r="A17" s="21"/>
      <c r="B17" s="24"/>
      <c r="C17" s="10"/>
      <c r="D17" s="11"/>
      <c r="E17" s="12"/>
      <c r="F17" s="10"/>
      <c r="G17" s="11"/>
      <c r="H17" s="12"/>
      <c r="I17" s="27"/>
      <c r="J17" s="27"/>
      <c r="K17" s="27"/>
      <c r="L17" s="30"/>
    </row>
    <row r="18" spans="1:12" ht="12.1" customHeight="1">
      <c r="A18" s="22"/>
      <c r="B18" s="25"/>
      <c r="C18" s="13"/>
      <c r="D18" s="14"/>
      <c r="E18" s="15"/>
      <c r="F18" s="13"/>
      <c r="G18" s="14"/>
      <c r="H18" s="15"/>
      <c r="I18" s="28"/>
      <c r="J18" s="28"/>
      <c r="K18" s="28"/>
      <c r="L18" s="31"/>
    </row>
    <row r="19" spans="1:12" ht="12.1" customHeight="1">
      <c r="A19" s="20" t="s">
        <v>18</v>
      </c>
      <c r="B19" s="43" t="s">
        <v>19</v>
      </c>
      <c r="C19" s="7"/>
      <c r="D19" s="8"/>
      <c r="E19" s="9"/>
      <c r="F19" s="7"/>
      <c r="G19" s="8"/>
      <c r="H19" s="9"/>
      <c r="I19" s="26">
        <v>500000</v>
      </c>
      <c r="J19" s="26">
        <v>0</v>
      </c>
      <c r="K19" s="26">
        <v>0</v>
      </c>
      <c r="L19" s="29">
        <f aca="true" t="shared" si="3" ref="L19">SUM(I19:K21)</f>
        <v>500000</v>
      </c>
    </row>
    <row r="20" spans="1:12" ht="12.1" customHeight="1">
      <c r="A20" s="21"/>
      <c r="B20" s="24"/>
      <c r="C20" s="10"/>
      <c r="D20" s="11"/>
      <c r="E20" s="12"/>
      <c r="F20" s="10"/>
      <c r="G20" s="11"/>
      <c r="H20" s="12"/>
      <c r="I20" s="27"/>
      <c r="J20" s="27"/>
      <c r="K20" s="27"/>
      <c r="L20" s="30"/>
    </row>
    <row r="21" spans="1:12" ht="12.1" customHeight="1">
      <c r="A21" s="22"/>
      <c r="B21" s="25"/>
      <c r="C21" s="13"/>
      <c r="D21" s="14"/>
      <c r="E21" s="15"/>
      <c r="F21" s="13"/>
      <c r="G21" s="14"/>
      <c r="H21" s="15"/>
      <c r="I21" s="28"/>
      <c r="J21" s="28"/>
      <c r="K21" s="28"/>
      <c r="L21" s="31"/>
    </row>
    <row r="22" spans="1:12" ht="12.1" customHeight="1">
      <c r="A22" s="20" t="s">
        <v>20</v>
      </c>
      <c r="B22" s="43" t="s">
        <v>21</v>
      </c>
      <c r="C22" s="7"/>
      <c r="D22" s="8"/>
      <c r="E22" s="9"/>
      <c r="F22" s="7"/>
      <c r="G22" s="8"/>
      <c r="H22" s="9"/>
      <c r="I22" s="26">
        <v>180000</v>
      </c>
      <c r="J22" s="26">
        <v>0</v>
      </c>
      <c r="K22" s="26">
        <v>0</v>
      </c>
      <c r="L22" s="29">
        <f aca="true" t="shared" si="4" ref="L22">SUM(I22:K24)</f>
        <v>180000</v>
      </c>
    </row>
    <row r="23" spans="1:12" ht="12.1" customHeight="1">
      <c r="A23" s="21"/>
      <c r="B23" s="24"/>
      <c r="C23" s="10"/>
      <c r="D23" s="11"/>
      <c r="E23" s="12"/>
      <c r="F23" s="10"/>
      <c r="G23" s="11"/>
      <c r="H23" s="12"/>
      <c r="I23" s="27"/>
      <c r="J23" s="27"/>
      <c r="K23" s="27"/>
      <c r="L23" s="30"/>
    </row>
    <row r="24" spans="1:12" ht="12.1" customHeight="1">
      <c r="A24" s="22"/>
      <c r="B24" s="25"/>
      <c r="C24" s="13"/>
      <c r="D24" s="14"/>
      <c r="E24" s="15"/>
      <c r="F24" s="13"/>
      <c r="G24" s="14"/>
      <c r="H24" s="15"/>
      <c r="I24" s="28"/>
      <c r="J24" s="28"/>
      <c r="K24" s="28"/>
      <c r="L24" s="31"/>
    </row>
    <row r="25" spans="1:12" ht="12.1" customHeight="1">
      <c r="A25" s="20" t="s">
        <v>22</v>
      </c>
      <c r="B25" s="43" t="s">
        <v>23</v>
      </c>
      <c r="C25" s="7"/>
      <c r="D25" s="8"/>
      <c r="E25" s="9"/>
      <c r="F25" s="7"/>
      <c r="G25" s="8"/>
      <c r="H25" s="9"/>
      <c r="I25" s="26">
        <v>16935752</v>
      </c>
      <c r="J25" s="26">
        <v>22004216</v>
      </c>
      <c r="K25" s="26">
        <v>22226434</v>
      </c>
      <c r="L25" s="29">
        <f aca="true" t="shared" si="5" ref="L25">SUM(I25:K27)</f>
        <v>61166402</v>
      </c>
    </row>
    <row r="26" spans="1:12" ht="12.1" customHeight="1">
      <c r="A26" s="21"/>
      <c r="B26" s="24"/>
      <c r="C26" s="10"/>
      <c r="D26" s="11"/>
      <c r="E26" s="12"/>
      <c r="F26" s="10"/>
      <c r="G26" s="11"/>
      <c r="H26" s="12"/>
      <c r="I26" s="27"/>
      <c r="J26" s="27"/>
      <c r="K26" s="27"/>
      <c r="L26" s="30"/>
    </row>
    <row r="27" spans="1:12" ht="12.1" customHeight="1">
      <c r="A27" s="22"/>
      <c r="B27" s="25"/>
      <c r="C27" s="13"/>
      <c r="D27" s="14"/>
      <c r="E27" s="15"/>
      <c r="F27" s="13"/>
      <c r="G27" s="14"/>
      <c r="H27" s="15"/>
      <c r="I27" s="28"/>
      <c r="J27" s="28"/>
      <c r="K27" s="28"/>
      <c r="L27" s="31"/>
    </row>
    <row r="28" spans="1:12" ht="12.1" customHeight="1">
      <c r="A28" s="20" t="s">
        <v>24</v>
      </c>
      <c r="B28" s="43" t="s">
        <v>25</v>
      </c>
      <c r="C28" s="7"/>
      <c r="D28" s="8"/>
      <c r="E28" s="9"/>
      <c r="F28" s="7"/>
      <c r="G28" s="8"/>
      <c r="H28" s="9"/>
      <c r="I28" s="26">
        <v>95000</v>
      </c>
      <c r="J28" s="26">
        <v>0</v>
      </c>
      <c r="K28" s="26">
        <v>0</v>
      </c>
      <c r="L28" s="29">
        <f aca="true" t="shared" si="6" ref="L28">SUM(I28:K30)</f>
        <v>95000</v>
      </c>
    </row>
    <row r="29" spans="1:12" ht="12.1" customHeight="1">
      <c r="A29" s="21"/>
      <c r="B29" s="24"/>
      <c r="C29" s="10"/>
      <c r="D29" s="11"/>
      <c r="E29" s="12"/>
      <c r="F29" s="10"/>
      <c r="G29" s="11"/>
      <c r="H29" s="12"/>
      <c r="I29" s="27"/>
      <c r="J29" s="27"/>
      <c r="K29" s="27"/>
      <c r="L29" s="30"/>
    </row>
    <row r="30" spans="1:12" ht="12.1" customHeight="1">
      <c r="A30" s="22"/>
      <c r="B30" s="25"/>
      <c r="C30" s="13"/>
      <c r="D30" s="14"/>
      <c r="E30" s="15"/>
      <c r="F30" s="13"/>
      <c r="G30" s="14"/>
      <c r="H30" s="15"/>
      <c r="I30" s="28"/>
      <c r="J30" s="28"/>
      <c r="K30" s="28"/>
      <c r="L30" s="31"/>
    </row>
    <row r="31" spans="1:12" ht="12.1" customHeight="1">
      <c r="A31" s="20" t="s">
        <v>26</v>
      </c>
      <c r="B31" s="43" t="s">
        <v>27</v>
      </c>
      <c r="C31" s="7"/>
      <c r="D31" s="8"/>
      <c r="E31" s="9"/>
      <c r="F31" s="7"/>
      <c r="G31" s="8"/>
      <c r="H31" s="9"/>
      <c r="I31" s="26">
        <v>275000</v>
      </c>
      <c r="J31" s="26">
        <v>0</v>
      </c>
      <c r="K31" s="26">
        <v>0</v>
      </c>
      <c r="L31" s="29">
        <f aca="true" t="shared" si="7" ref="L31">SUM(I31:K33)</f>
        <v>275000</v>
      </c>
    </row>
    <row r="32" spans="1:12" ht="12.1" customHeight="1">
      <c r="A32" s="21"/>
      <c r="B32" s="24"/>
      <c r="C32" s="10"/>
      <c r="D32" s="11"/>
      <c r="E32" s="12"/>
      <c r="F32" s="10"/>
      <c r="G32" s="11"/>
      <c r="H32" s="12"/>
      <c r="I32" s="27"/>
      <c r="J32" s="27"/>
      <c r="K32" s="27"/>
      <c r="L32" s="30"/>
    </row>
    <row r="33" spans="1:12" ht="12.1" customHeight="1">
      <c r="A33" s="22"/>
      <c r="B33" s="25"/>
      <c r="C33" s="13"/>
      <c r="D33" s="14"/>
      <c r="E33" s="15"/>
      <c r="F33" s="13"/>
      <c r="G33" s="14"/>
      <c r="H33" s="15"/>
      <c r="I33" s="28"/>
      <c r="J33" s="28"/>
      <c r="K33" s="28"/>
      <c r="L33" s="31"/>
    </row>
    <row r="34" spans="1:12" ht="12.1" customHeight="1">
      <c r="A34" s="20" t="s">
        <v>28</v>
      </c>
      <c r="B34" s="43" t="s">
        <v>29</v>
      </c>
      <c r="C34" s="7"/>
      <c r="D34" s="8"/>
      <c r="E34" s="9"/>
      <c r="F34" s="7"/>
      <c r="G34" s="8"/>
      <c r="H34" s="9"/>
      <c r="I34" s="26">
        <v>650000</v>
      </c>
      <c r="J34" s="26">
        <v>0</v>
      </c>
      <c r="K34" s="26">
        <v>0</v>
      </c>
      <c r="L34" s="29">
        <f aca="true" t="shared" si="8" ref="L34">SUM(I34:K36)</f>
        <v>650000</v>
      </c>
    </row>
    <row r="35" spans="1:12" ht="12.1" customHeight="1">
      <c r="A35" s="21"/>
      <c r="B35" s="24"/>
      <c r="C35" s="10"/>
      <c r="D35" s="11"/>
      <c r="E35" s="12"/>
      <c r="F35" s="10"/>
      <c r="G35" s="11"/>
      <c r="H35" s="12"/>
      <c r="I35" s="27"/>
      <c r="J35" s="27"/>
      <c r="K35" s="27"/>
      <c r="L35" s="30"/>
    </row>
    <row r="36" spans="1:12" ht="12.1" customHeight="1">
      <c r="A36" s="22"/>
      <c r="B36" s="25"/>
      <c r="C36" s="13"/>
      <c r="D36" s="14"/>
      <c r="E36" s="15"/>
      <c r="F36" s="13"/>
      <c r="G36" s="14"/>
      <c r="H36" s="15"/>
      <c r="I36" s="28"/>
      <c r="J36" s="28"/>
      <c r="K36" s="28"/>
      <c r="L36" s="31"/>
    </row>
    <row r="37" spans="1:12" ht="12.1" customHeight="1">
      <c r="A37" s="20" t="s">
        <v>30</v>
      </c>
      <c r="B37" s="43" t="s">
        <v>31</v>
      </c>
      <c r="C37" s="7"/>
      <c r="D37" s="8"/>
      <c r="E37" s="9"/>
      <c r="F37" s="7"/>
      <c r="G37" s="8"/>
      <c r="H37" s="9"/>
      <c r="I37" s="26">
        <v>250000</v>
      </c>
      <c r="J37" s="26">
        <v>0</v>
      </c>
      <c r="K37" s="26">
        <v>0</v>
      </c>
      <c r="L37" s="29">
        <f aca="true" t="shared" si="9" ref="L37">SUM(I37:K39)</f>
        <v>250000</v>
      </c>
    </row>
    <row r="38" spans="1:12" ht="12.1" customHeight="1">
      <c r="A38" s="21"/>
      <c r="B38" s="24"/>
      <c r="C38" s="10"/>
      <c r="D38" s="11"/>
      <c r="E38" s="12"/>
      <c r="F38" s="10"/>
      <c r="G38" s="11"/>
      <c r="H38" s="12"/>
      <c r="I38" s="27"/>
      <c r="J38" s="27"/>
      <c r="K38" s="27"/>
      <c r="L38" s="30"/>
    </row>
    <row r="39" spans="1:12" ht="12.1" customHeight="1">
      <c r="A39" s="22"/>
      <c r="B39" s="25"/>
      <c r="C39" s="13"/>
      <c r="D39" s="14"/>
      <c r="E39" s="15"/>
      <c r="F39" s="13"/>
      <c r="G39" s="14"/>
      <c r="H39" s="15"/>
      <c r="I39" s="28"/>
      <c r="J39" s="28"/>
      <c r="K39" s="28"/>
      <c r="L39" s="31"/>
    </row>
    <row r="40" spans="1:12" ht="12.1" customHeight="1">
      <c r="A40" s="20" t="s">
        <v>32</v>
      </c>
      <c r="B40" s="43" t="s">
        <v>33</v>
      </c>
      <c r="C40" s="7"/>
      <c r="D40" s="8"/>
      <c r="E40" s="9"/>
      <c r="F40" s="7"/>
      <c r="G40" s="8"/>
      <c r="H40" s="9"/>
      <c r="I40" s="26">
        <v>225000</v>
      </c>
      <c r="J40" s="26">
        <v>0</v>
      </c>
      <c r="K40" s="26">
        <v>0</v>
      </c>
      <c r="L40" s="29">
        <f aca="true" t="shared" si="10" ref="L40">SUM(I40:K42)</f>
        <v>225000</v>
      </c>
    </row>
    <row r="41" spans="1:12" ht="12.1" customHeight="1">
      <c r="A41" s="21"/>
      <c r="B41" s="24"/>
      <c r="C41" s="10"/>
      <c r="D41" s="11"/>
      <c r="E41" s="12"/>
      <c r="F41" s="10"/>
      <c r="G41" s="11"/>
      <c r="H41" s="12"/>
      <c r="I41" s="27"/>
      <c r="J41" s="27"/>
      <c r="K41" s="27"/>
      <c r="L41" s="30"/>
    </row>
    <row r="42" spans="1:12" ht="12.1" customHeight="1">
      <c r="A42" s="22"/>
      <c r="B42" s="25"/>
      <c r="C42" s="13"/>
      <c r="D42" s="14"/>
      <c r="E42" s="15"/>
      <c r="F42" s="13"/>
      <c r="G42" s="14"/>
      <c r="H42" s="15"/>
      <c r="I42" s="28"/>
      <c r="J42" s="28"/>
      <c r="K42" s="28"/>
      <c r="L42" s="31"/>
    </row>
    <row r="43" spans="1:12" ht="12.1" customHeight="1">
      <c r="A43" s="20" t="s">
        <v>34</v>
      </c>
      <c r="B43" s="43" t="s">
        <v>35</v>
      </c>
      <c r="C43" s="7"/>
      <c r="D43" s="8"/>
      <c r="E43" s="9"/>
      <c r="F43" s="7"/>
      <c r="G43" s="8"/>
      <c r="H43" s="9"/>
      <c r="I43" s="26">
        <v>1050000</v>
      </c>
      <c r="J43" s="26">
        <v>0</v>
      </c>
      <c r="K43" s="26">
        <v>0</v>
      </c>
      <c r="L43" s="29">
        <f aca="true" t="shared" si="11" ref="L43">SUM(I43:K45)</f>
        <v>1050000</v>
      </c>
    </row>
    <row r="44" spans="1:12" ht="12.1" customHeight="1">
      <c r="A44" s="21"/>
      <c r="B44" s="24"/>
      <c r="C44" s="10"/>
      <c r="D44" s="11"/>
      <c r="E44" s="12"/>
      <c r="F44" s="10"/>
      <c r="G44" s="11"/>
      <c r="H44" s="12"/>
      <c r="I44" s="27"/>
      <c r="J44" s="27"/>
      <c r="K44" s="27"/>
      <c r="L44" s="30"/>
    </row>
    <row r="45" spans="1:12" ht="12.1" customHeight="1">
      <c r="A45" s="22"/>
      <c r="B45" s="25"/>
      <c r="C45" s="13"/>
      <c r="D45" s="14"/>
      <c r="E45" s="15"/>
      <c r="F45" s="13"/>
      <c r="G45" s="14"/>
      <c r="H45" s="15"/>
      <c r="I45" s="28"/>
      <c r="J45" s="28"/>
      <c r="K45" s="28"/>
      <c r="L45" s="31"/>
    </row>
    <row r="46" spans="1:12" ht="12.1" customHeight="1">
      <c r="A46" s="20" t="s">
        <v>36</v>
      </c>
      <c r="B46" s="43" t="s">
        <v>37</v>
      </c>
      <c r="C46" s="7"/>
      <c r="D46" s="8"/>
      <c r="E46" s="9"/>
      <c r="F46" s="7"/>
      <c r="G46" s="8"/>
      <c r="H46" s="9"/>
      <c r="I46" s="26">
        <v>250000</v>
      </c>
      <c r="J46" s="26">
        <v>0</v>
      </c>
      <c r="K46" s="26">
        <v>0</v>
      </c>
      <c r="L46" s="29">
        <f aca="true" t="shared" si="12" ref="L46">SUM(I46:K48)</f>
        <v>250000</v>
      </c>
    </row>
    <row r="47" spans="1:12" ht="12.1" customHeight="1">
      <c r="A47" s="21"/>
      <c r="B47" s="24"/>
      <c r="C47" s="10"/>
      <c r="D47" s="11"/>
      <c r="E47" s="12"/>
      <c r="F47" s="10"/>
      <c r="G47" s="11"/>
      <c r="H47" s="12"/>
      <c r="I47" s="27"/>
      <c r="J47" s="27"/>
      <c r="K47" s="27"/>
      <c r="L47" s="30"/>
    </row>
    <row r="48" spans="1:12" ht="12.1" customHeight="1">
      <c r="A48" s="22"/>
      <c r="B48" s="25"/>
      <c r="C48" s="13"/>
      <c r="D48" s="14"/>
      <c r="E48" s="15"/>
      <c r="F48" s="13"/>
      <c r="G48" s="14"/>
      <c r="H48" s="15"/>
      <c r="I48" s="28"/>
      <c r="J48" s="28"/>
      <c r="K48" s="28"/>
      <c r="L48" s="31"/>
    </row>
    <row r="49" spans="1:12" ht="12.1" customHeight="1">
      <c r="A49" s="20" t="s">
        <v>38</v>
      </c>
      <c r="B49" s="43" t="s">
        <v>39</v>
      </c>
      <c r="C49" s="7"/>
      <c r="D49" s="8"/>
      <c r="E49" s="9"/>
      <c r="F49" s="7"/>
      <c r="G49" s="8"/>
      <c r="H49" s="9"/>
      <c r="I49" s="26">
        <v>400000</v>
      </c>
      <c r="J49" s="26">
        <v>0</v>
      </c>
      <c r="K49" s="26">
        <v>0</v>
      </c>
      <c r="L49" s="29">
        <f aca="true" t="shared" si="13" ref="L49">SUM(I49:K51)</f>
        <v>400000</v>
      </c>
    </row>
    <row r="50" spans="1:12" ht="12.1" customHeight="1">
      <c r="A50" s="21"/>
      <c r="B50" s="24"/>
      <c r="C50" s="10"/>
      <c r="D50" s="11"/>
      <c r="E50" s="12"/>
      <c r="F50" s="10"/>
      <c r="G50" s="11"/>
      <c r="H50" s="12"/>
      <c r="I50" s="27"/>
      <c r="J50" s="27"/>
      <c r="K50" s="27"/>
      <c r="L50" s="30"/>
    </row>
    <row r="51" spans="1:12" ht="12.1" customHeight="1">
      <c r="A51" s="22"/>
      <c r="B51" s="25"/>
      <c r="C51" s="13"/>
      <c r="D51" s="14"/>
      <c r="E51" s="15"/>
      <c r="F51" s="13"/>
      <c r="G51" s="14"/>
      <c r="H51" s="15"/>
      <c r="I51" s="28"/>
      <c r="J51" s="28"/>
      <c r="K51" s="28"/>
      <c r="L51" s="31"/>
    </row>
    <row r="52" spans="1:12" ht="12.1" customHeight="1">
      <c r="A52" s="20" t="s">
        <v>40</v>
      </c>
      <c r="B52" s="43" t="s">
        <v>41</v>
      </c>
      <c r="C52" s="7"/>
      <c r="D52" s="8"/>
      <c r="E52" s="9"/>
      <c r="F52" s="7"/>
      <c r="G52" s="8"/>
      <c r="H52" s="9"/>
      <c r="I52" s="26">
        <v>500000</v>
      </c>
      <c r="J52" s="26">
        <v>0</v>
      </c>
      <c r="K52" s="26">
        <v>0</v>
      </c>
      <c r="L52" s="29">
        <f aca="true" t="shared" si="14" ref="L52">SUM(I52:K54)</f>
        <v>500000</v>
      </c>
    </row>
    <row r="53" spans="1:12" ht="12.1" customHeight="1">
      <c r="A53" s="21"/>
      <c r="B53" s="24"/>
      <c r="C53" s="10"/>
      <c r="D53" s="11"/>
      <c r="E53" s="12"/>
      <c r="F53" s="10"/>
      <c r="G53" s="11"/>
      <c r="H53" s="12"/>
      <c r="I53" s="27"/>
      <c r="J53" s="27"/>
      <c r="K53" s="27"/>
      <c r="L53" s="30"/>
    </row>
    <row r="54" spans="1:12" ht="12.1" customHeight="1">
      <c r="A54" s="22"/>
      <c r="B54" s="25"/>
      <c r="C54" s="13"/>
      <c r="D54" s="14"/>
      <c r="E54" s="15"/>
      <c r="F54" s="13"/>
      <c r="G54" s="14"/>
      <c r="H54" s="15"/>
      <c r="I54" s="28"/>
      <c r="J54" s="28"/>
      <c r="K54" s="28"/>
      <c r="L54" s="31"/>
    </row>
    <row r="55" spans="1:12" ht="12.1" customHeight="1">
      <c r="A55" s="20" t="s">
        <v>42</v>
      </c>
      <c r="B55" s="43" t="s">
        <v>43</v>
      </c>
      <c r="C55" s="7"/>
      <c r="D55" s="8"/>
      <c r="E55" s="9"/>
      <c r="F55" s="7"/>
      <c r="G55" s="8"/>
      <c r="H55" s="9"/>
      <c r="I55" s="26">
        <v>235000</v>
      </c>
      <c r="J55" s="26">
        <v>0</v>
      </c>
      <c r="K55" s="26">
        <v>0</v>
      </c>
      <c r="L55" s="29">
        <f aca="true" t="shared" si="15" ref="L55">SUM(I55:K57)</f>
        <v>235000</v>
      </c>
    </row>
    <row r="56" spans="1:12" ht="12.1" customHeight="1">
      <c r="A56" s="21"/>
      <c r="B56" s="24"/>
      <c r="C56" s="10"/>
      <c r="D56" s="11"/>
      <c r="E56" s="12"/>
      <c r="F56" s="10"/>
      <c r="G56" s="11"/>
      <c r="H56" s="12"/>
      <c r="I56" s="27"/>
      <c r="J56" s="27"/>
      <c r="K56" s="27"/>
      <c r="L56" s="30"/>
    </row>
    <row r="57" spans="1:12" ht="12.1" customHeight="1">
      <c r="A57" s="22"/>
      <c r="B57" s="25"/>
      <c r="C57" s="13"/>
      <c r="D57" s="14"/>
      <c r="E57" s="15"/>
      <c r="F57" s="13"/>
      <c r="G57" s="14"/>
      <c r="H57" s="15"/>
      <c r="I57" s="28"/>
      <c r="J57" s="28"/>
      <c r="K57" s="28"/>
      <c r="L57" s="31"/>
    </row>
    <row r="58" spans="1:12" ht="12.1" customHeight="1">
      <c r="A58" s="20" t="s">
        <v>44</v>
      </c>
      <c r="B58" s="43" t="s">
        <v>45</v>
      </c>
      <c r="C58" s="7"/>
      <c r="D58" s="8"/>
      <c r="E58" s="9"/>
      <c r="F58" s="7"/>
      <c r="G58" s="8"/>
      <c r="H58" s="9"/>
      <c r="I58" s="26">
        <v>500000</v>
      </c>
      <c r="J58" s="26">
        <v>0</v>
      </c>
      <c r="K58" s="26">
        <v>0</v>
      </c>
      <c r="L58" s="29">
        <f aca="true" t="shared" si="16" ref="L58">SUM(I58:K60)</f>
        <v>500000</v>
      </c>
    </row>
    <row r="59" spans="1:12" ht="12.1" customHeight="1">
      <c r="A59" s="21"/>
      <c r="B59" s="24"/>
      <c r="C59" s="10"/>
      <c r="D59" s="11"/>
      <c r="E59" s="12"/>
      <c r="F59" s="10"/>
      <c r="G59" s="11"/>
      <c r="H59" s="12"/>
      <c r="I59" s="27"/>
      <c r="J59" s="27"/>
      <c r="K59" s="27"/>
      <c r="L59" s="30"/>
    </row>
    <row r="60" spans="1:12" ht="12.1" customHeight="1">
      <c r="A60" s="22"/>
      <c r="B60" s="25"/>
      <c r="C60" s="13"/>
      <c r="D60" s="14"/>
      <c r="E60" s="15"/>
      <c r="F60" s="13"/>
      <c r="G60" s="14"/>
      <c r="H60" s="15"/>
      <c r="I60" s="28"/>
      <c r="J60" s="28"/>
      <c r="K60" s="28"/>
      <c r="L60" s="31"/>
    </row>
    <row r="61" spans="1:12" ht="12.1" customHeight="1">
      <c r="A61" s="20" t="s">
        <v>46</v>
      </c>
      <c r="B61" s="43" t="s">
        <v>47</v>
      </c>
      <c r="C61" s="7"/>
      <c r="D61" s="8"/>
      <c r="E61" s="9"/>
      <c r="F61" s="7"/>
      <c r="G61" s="8"/>
      <c r="H61" s="9"/>
      <c r="I61" s="26">
        <v>500000</v>
      </c>
      <c r="J61" s="26">
        <v>0</v>
      </c>
      <c r="K61" s="26">
        <v>0</v>
      </c>
      <c r="L61" s="29">
        <f aca="true" t="shared" si="17" ref="L61">SUM(I61:K63)</f>
        <v>500000</v>
      </c>
    </row>
    <row r="62" spans="1:12" ht="12.1" customHeight="1">
      <c r="A62" s="21"/>
      <c r="B62" s="24"/>
      <c r="C62" s="10"/>
      <c r="D62" s="11"/>
      <c r="E62" s="12"/>
      <c r="F62" s="10"/>
      <c r="G62" s="11"/>
      <c r="H62" s="12"/>
      <c r="I62" s="27"/>
      <c r="J62" s="27"/>
      <c r="K62" s="27"/>
      <c r="L62" s="30"/>
    </row>
    <row r="63" spans="1:12" ht="12.1" customHeight="1">
      <c r="A63" s="22"/>
      <c r="B63" s="25"/>
      <c r="C63" s="13"/>
      <c r="D63" s="14"/>
      <c r="E63" s="15"/>
      <c r="F63" s="13"/>
      <c r="G63" s="14"/>
      <c r="H63" s="15"/>
      <c r="I63" s="28"/>
      <c r="J63" s="28"/>
      <c r="K63" s="28"/>
      <c r="L63" s="31"/>
    </row>
    <row r="64" spans="1:12" ht="12.1" customHeight="1">
      <c r="A64" s="20" t="s">
        <v>48</v>
      </c>
      <c r="B64" s="43" t="s">
        <v>49</v>
      </c>
      <c r="C64" s="7"/>
      <c r="D64" s="8"/>
      <c r="E64" s="9"/>
      <c r="F64" s="7"/>
      <c r="G64" s="8"/>
      <c r="H64" s="9"/>
      <c r="I64" s="26">
        <v>200000</v>
      </c>
      <c r="J64" s="26">
        <v>0</v>
      </c>
      <c r="K64" s="26">
        <v>0</v>
      </c>
      <c r="L64" s="29">
        <f aca="true" t="shared" si="18" ref="L64">SUM(I64:K66)</f>
        <v>200000</v>
      </c>
    </row>
    <row r="65" spans="1:12" ht="12.1" customHeight="1">
      <c r="A65" s="21"/>
      <c r="B65" s="24"/>
      <c r="C65" s="10"/>
      <c r="D65" s="11"/>
      <c r="E65" s="12"/>
      <c r="F65" s="10"/>
      <c r="G65" s="11"/>
      <c r="H65" s="12"/>
      <c r="I65" s="27"/>
      <c r="J65" s="27"/>
      <c r="K65" s="27"/>
      <c r="L65" s="30"/>
    </row>
    <row r="66" spans="1:12" ht="12.1" customHeight="1">
      <c r="A66" s="22"/>
      <c r="B66" s="25"/>
      <c r="C66" s="13"/>
      <c r="D66" s="14"/>
      <c r="E66" s="15"/>
      <c r="F66" s="13"/>
      <c r="G66" s="14"/>
      <c r="H66" s="15"/>
      <c r="I66" s="28"/>
      <c r="J66" s="28"/>
      <c r="K66" s="28"/>
      <c r="L66" s="31"/>
    </row>
    <row r="67" spans="1:12" ht="12.1" customHeight="1">
      <c r="A67" s="20" t="s">
        <v>50</v>
      </c>
      <c r="B67" s="43" t="s">
        <v>51</v>
      </c>
      <c r="C67" s="7"/>
      <c r="D67" s="8"/>
      <c r="E67" s="9"/>
      <c r="F67" s="7"/>
      <c r="G67" s="8"/>
      <c r="H67" s="9"/>
      <c r="I67" s="26">
        <v>594000</v>
      </c>
      <c r="J67" s="26">
        <v>0</v>
      </c>
      <c r="K67" s="26">
        <v>0</v>
      </c>
      <c r="L67" s="29">
        <f aca="true" t="shared" si="19" ref="L67">SUM(I67:K69)</f>
        <v>594000</v>
      </c>
    </row>
    <row r="68" spans="1:12" ht="12.1" customHeight="1">
      <c r="A68" s="21"/>
      <c r="B68" s="24"/>
      <c r="C68" s="10"/>
      <c r="D68" s="11"/>
      <c r="E68" s="12"/>
      <c r="F68" s="10"/>
      <c r="G68" s="11"/>
      <c r="H68" s="12"/>
      <c r="I68" s="27"/>
      <c r="J68" s="27"/>
      <c r="K68" s="27"/>
      <c r="L68" s="30"/>
    </row>
    <row r="69" spans="1:12" ht="12.1" customHeight="1">
      <c r="A69" s="22"/>
      <c r="B69" s="25"/>
      <c r="C69" s="13"/>
      <c r="D69" s="14"/>
      <c r="E69" s="15"/>
      <c r="F69" s="13"/>
      <c r="G69" s="14"/>
      <c r="H69" s="15"/>
      <c r="I69" s="28"/>
      <c r="J69" s="28"/>
      <c r="K69" s="28"/>
      <c r="L69" s="31"/>
    </row>
    <row r="70" spans="1:12" ht="12.1" customHeight="1">
      <c r="A70" s="20" t="s">
        <v>52</v>
      </c>
      <c r="B70" s="43" t="s">
        <v>53</v>
      </c>
      <c r="C70" s="7"/>
      <c r="D70" s="8"/>
      <c r="E70" s="9"/>
      <c r="F70" s="7"/>
      <c r="G70" s="8"/>
      <c r="H70" s="9"/>
      <c r="I70" s="26">
        <v>850000</v>
      </c>
      <c r="J70" s="26">
        <v>0</v>
      </c>
      <c r="K70" s="26">
        <v>0</v>
      </c>
      <c r="L70" s="29">
        <f aca="true" t="shared" si="20" ref="L70">SUM(I70:K72)</f>
        <v>850000</v>
      </c>
    </row>
    <row r="71" spans="1:12" ht="12.1" customHeight="1">
      <c r="A71" s="21"/>
      <c r="B71" s="24"/>
      <c r="C71" s="10"/>
      <c r="D71" s="11"/>
      <c r="E71" s="12"/>
      <c r="F71" s="10"/>
      <c r="G71" s="11"/>
      <c r="H71" s="12"/>
      <c r="I71" s="27"/>
      <c r="J71" s="27"/>
      <c r="K71" s="27"/>
      <c r="L71" s="30"/>
    </row>
    <row r="72" spans="1:12" ht="12.1" customHeight="1">
      <c r="A72" s="22"/>
      <c r="B72" s="25"/>
      <c r="C72" s="13"/>
      <c r="D72" s="14"/>
      <c r="E72" s="15"/>
      <c r="F72" s="13"/>
      <c r="G72" s="14"/>
      <c r="H72" s="15"/>
      <c r="I72" s="28"/>
      <c r="J72" s="28"/>
      <c r="K72" s="28"/>
      <c r="L72" s="31"/>
    </row>
    <row r="73" spans="1:12" ht="12.1" customHeight="1">
      <c r="A73" s="20" t="s">
        <v>54</v>
      </c>
      <c r="B73" s="43" t="s">
        <v>55</v>
      </c>
      <c r="C73" s="7"/>
      <c r="D73" s="8"/>
      <c r="E73" s="9"/>
      <c r="F73" s="7"/>
      <c r="G73" s="8"/>
      <c r="H73" s="9"/>
      <c r="I73" s="26">
        <v>445000</v>
      </c>
      <c r="J73" s="26">
        <v>0</v>
      </c>
      <c r="K73" s="26">
        <v>0</v>
      </c>
      <c r="L73" s="29">
        <f aca="true" t="shared" si="21" ref="L73">SUM(I73:K75)</f>
        <v>445000</v>
      </c>
    </row>
    <row r="74" spans="1:12" ht="12.1" customHeight="1">
      <c r="A74" s="21"/>
      <c r="B74" s="24"/>
      <c r="C74" s="10"/>
      <c r="D74" s="11"/>
      <c r="E74" s="12"/>
      <c r="F74" s="10"/>
      <c r="G74" s="11"/>
      <c r="H74" s="12"/>
      <c r="I74" s="27"/>
      <c r="J74" s="27"/>
      <c r="K74" s="27"/>
      <c r="L74" s="30"/>
    </row>
    <row r="75" spans="1:12" ht="12.1" customHeight="1">
      <c r="A75" s="22"/>
      <c r="B75" s="25"/>
      <c r="C75" s="13"/>
      <c r="D75" s="14"/>
      <c r="E75" s="15"/>
      <c r="F75" s="13"/>
      <c r="G75" s="14"/>
      <c r="H75" s="15"/>
      <c r="I75" s="28"/>
      <c r="J75" s="28"/>
      <c r="K75" s="28"/>
      <c r="L75" s="31"/>
    </row>
    <row r="76" spans="1:12" ht="12.1" customHeight="1">
      <c r="A76" s="20" t="s">
        <v>56</v>
      </c>
      <c r="B76" s="43" t="s">
        <v>57</v>
      </c>
      <c r="C76" s="7"/>
      <c r="D76" s="8"/>
      <c r="E76" s="9"/>
      <c r="F76" s="7"/>
      <c r="G76" s="8"/>
      <c r="H76" s="9"/>
      <c r="I76" s="26">
        <v>500000</v>
      </c>
      <c r="J76" s="26">
        <v>0</v>
      </c>
      <c r="K76" s="26">
        <v>0</v>
      </c>
      <c r="L76" s="29">
        <f aca="true" t="shared" si="22" ref="L76">SUM(I76:K78)</f>
        <v>500000</v>
      </c>
    </row>
    <row r="77" spans="1:12" ht="12.1" customHeight="1">
      <c r="A77" s="21"/>
      <c r="B77" s="24"/>
      <c r="C77" s="10"/>
      <c r="D77" s="11"/>
      <c r="E77" s="12"/>
      <c r="F77" s="10"/>
      <c r="G77" s="11"/>
      <c r="H77" s="12"/>
      <c r="I77" s="27"/>
      <c r="J77" s="27"/>
      <c r="K77" s="27"/>
      <c r="L77" s="30"/>
    </row>
    <row r="78" spans="1:12" ht="12.1" customHeight="1">
      <c r="A78" s="22"/>
      <c r="B78" s="25"/>
      <c r="C78" s="13"/>
      <c r="D78" s="14"/>
      <c r="E78" s="15"/>
      <c r="F78" s="13"/>
      <c r="G78" s="14"/>
      <c r="H78" s="15"/>
      <c r="I78" s="28"/>
      <c r="J78" s="28"/>
      <c r="K78" s="28"/>
      <c r="L78" s="31"/>
    </row>
    <row r="79" spans="1:12" ht="12.1" customHeight="1">
      <c r="A79" s="20" t="s">
        <v>58</v>
      </c>
      <c r="B79" s="43" t="s">
        <v>59</v>
      </c>
      <c r="C79" s="7"/>
      <c r="D79" s="8"/>
      <c r="E79" s="9"/>
      <c r="F79" s="7"/>
      <c r="G79" s="8"/>
      <c r="H79" s="9"/>
      <c r="I79" s="26">
        <v>125000</v>
      </c>
      <c r="J79" s="26">
        <v>0</v>
      </c>
      <c r="K79" s="26">
        <v>0</v>
      </c>
      <c r="L79" s="29">
        <f aca="true" t="shared" si="23" ref="L79">SUM(I79:K81)</f>
        <v>125000</v>
      </c>
    </row>
    <row r="80" spans="1:12" ht="12.1" customHeight="1">
      <c r="A80" s="21"/>
      <c r="B80" s="24"/>
      <c r="C80" s="10"/>
      <c r="D80" s="11"/>
      <c r="E80" s="12"/>
      <c r="F80" s="10"/>
      <c r="G80" s="11"/>
      <c r="H80" s="12"/>
      <c r="I80" s="27"/>
      <c r="J80" s="27"/>
      <c r="K80" s="27"/>
      <c r="L80" s="30"/>
    </row>
    <row r="81" spans="1:12" ht="12.1" customHeight="1">
      <c r="A81" s="22"/>
      <c r="B81" s="25"/>
      <c r="C81" s="13"/>
      <c r="D81" s="14"/>
      <c r="E81" s="15"/>
      <c r="F81" s="13"/>
      <c r="G81" s="14"/>
      <c r="H81" s="15"/>
      <c r="I81" s="28"/>
      <c r="J81" s="28"/>
      <c r="K81" s="28"/>
      <c r="L81" s="31"/>
    </row>
    <row r="82" spans="1:12" ht="12.1" customHeight="1">
      <c r="A82" s="20" t="s">
        <v>60</v>
      </c>
      <c r="B82" s="43" t="s">
        <v>61</v>
      </c>
      <c r="C82" s="7"/>
      <c r="D82" s="8"/>
      <c r="E82" s="9"/>
      <c r="F82" s="7"/>
      <c r="G82" s="8"/>
      <c r="H82" s="9"/>
      <c r="I82" s="26">
        <v>300000</v>
      </c>
      <c r="J82" s="26">
        <v>0</v>
      </c>
      <c r="K82" s="26">
        <v>0</v>
      </c>
      <c r="L82" s="29">
        <f aca="true" t="shared" si="24" ref="L82">SUM(I82:K84)</f>
        <v>300000</v>
      </c>
    </row>
    <row r="83" spans="1:12" ht="12.1" customHeight="1">
      <c r="A83" s="21"/>
      <c r="B83" s="24"/>
      <c r="C83" s="10"/>
      <c r="D83" s="11"/>
      <c r="E83" s="12"/>
      <c r="F83" s="10"/>
      <c r="G83" s="11"/>
      <c r="H83" s="12"/>
      <c r="I83" s="27"/>
      <c r="J83" s="27"/>
      <c r="K83" s="27"/>
      <c r="L83" s="30"/>
    </row>
    <row r="84" spans="1:12" ht="12.1" customHeight="1">
      <c r="A84" s="22"/>
      <c r="B84" s="25"/>
      <c r="C84" s="13"/>
      <c r="D84" s="14"/>
      <c r="E84" s="15"/>
      <c r="F84" s="13"/>
      <c r="G84" s="14"/>
      <c r="H84" s="15"/>
      <c r="I84" s="28"/>
      <c r="J84" s="28"/>
      <c r="K84" s="28"/>
      <c r="L84" s="31"/>
    </row>
    <row r="85" spans="1:12" ht="12.1" customHeight="1">
      <c r="A85" s="20" t="s">
        <v>62</v>
      </c>
      <c r="B85" s="43" t="s">
        <v>63</v>
      </c>
      <c r="C85" s="7"/>
      <c r="D85" s="8"/>
      <c r="E85" s="9"/>
      <c r="F85" s="7"/>
      <c r="G85" s="8"/>
      <c r="H85" s="9"/>
      <c r="I85" s="26">
        <v>550000</v>
      </c>
      <c r="J85" s="26">
        <v>0</v>
      </c>
      <c r="K85" s="26">
        <v>0</v>
      </c>
      <c r="L85" s="29">
        <f aca="true" t="shared" si="25" ref="L85">SUM(I85:K87)</f>
        <v>550000</v>
      </c>
    </row>
    <row r="86" spans="1:12" ht="12.1" customHeight="1">
      <c r="A86" s="21"/>
      <c r="B86" s="24"/>
      <c r="C86" s="10"/>
      <c r="D86" s="11"/>
      <c r="E86" s="12"/>
      <c r="F86" s="10"/>
      <c r="G86" s="11"/>
      <c r="H86" s="12"/>
      <c r="I86" s="27"/>
      <c r="J86" s="27"/>
      <c r="K86" s="27"/>
      <c r="L86" s="30"/>
    </row>
    <row r="87" spans="1:12" ht="12.1" customHeight="1">
      <c r="A87" s="22"/>
      <c r="B87" s="25"/>
      <c r="C87" s="13"/>
      <c r="D87" s="14"/>
      <c r="E87" s="15"/>
      <c r="F87" s="13"/>
      <c r="G87" s="14"/>
      <c r="H87" s="15"/>
      <c r="I87" s="28"/>
      <c r="J87" s="28"/>
      <c r="K87" s="28"/>
      <c r="L87" s="31"/>
    </row>
    <row r="88" spans="1:12" ht="12.1" customHeight="1">
      <c r="A88" s="20" t="s">
        <v>64</v>
      </c>
      <c r="B88" s="43" t="s">
        <v>65</v>
      </c>
      <c r="C88" s="7"/>
      <c r="D88" s="8"/>
      <c r="E88" s="9"/>
      <c r="F88" s="7"/>
      <c r="G88" s="8"/>
      <c r="H88" s="9"/>
      <c r="I88" s="26">
        <v>450000</v>
      </c>
      <c r="J88" s="26">
        <v>0</v>
      </c>
      <c r="K88" s="26">
        <v>0</v>
      </c>
      <c r="L88" s="29">
        <f aca="true" t="shared" si="26" ref="L88">SUM(I88:K90)</f>
        <v>450000</v>
      </c>
    </row>
    <row r="89" spans="1:12" ht="12.1" customHeight="1">
      <c r="A89" s="21"/>
      <c r="B89" s="24"/>
      <c r="C89" s="10"/>
      <c r="D89" s="11"/>
      <c r="E89" s="12"/>
      <c r="F89" s="10"/>
      <c r="G89" s="11"/>
      <c r="H89" s="12"/>
      <c r="I89" s="27"/>
      <c r="J89" s="27"/>
      <c r="K89" s="27"/>
      <c r="L89" s="30"/>
    </row>
    <row r="90" spans="1:12" ht="12.1" customHeight="1">
      <c r="A90" s="22"/>
      <c r="B90" s="25"/>
      <c r="C90" s="13"/>
      <c r="D90" s="14"/>
      <c r="E90" s="15"/>
      <c r="F90" s="13"/>
      <c r="G90" s="14"/>
      <c r="H90" s="15"/>
      <c r="I90" s="28"/>
      <c r="J90" s="28"/>
      <c r="K90" s="28"/>
      <c r="L90" s="31"/>
    </row>
    <row r="91" spans="1:12" ht="12.1" customHeight="1">
      <c r="A91" s="20" t="s">
        <v>66</v>
      </c>
      <c r="B91" s="43" t="s">
        <v>67</v>
      </c>
      <c r="C91" s="7"/>
      <c r="D91" s="8"/>
      <c r="E91" s="9"/>
      <c r="F91" s="7"/>
      <c r="G91" s="8"/>
      <c r="H91" s="9"/>
      <c r="I91" s="26">
        <v>125000</v>
      </c>
      <c r="J91" s="26">
        <v>0</v>
      </c>
      <c r="K91" s="26">
        <v>0</v>
      </c>
      <c r="L91" s="29">
        <f aca="true" t="shared" si="27" ref="L91">SUM(I91:K93)</f>
        <v>125000</v>
      </c>
    </row>
    <row r="92" spans="1:12" ht="12.1" customHeight="1">
      <c r="A92" s="21"/>
      <c r="B92" s="24"/>
      <c r="C92" s="10"/>
      <c r="D92" s="11"/>
      <c r="E92" s="12"/>
      <c r="F92" s="10"/>
      <c r="G92" s="11"/>
      <c r="H92" s="12"/>
      <c r="I92" s="27"/>
      <c r="J92" s="27"/>
      <c r="K92" s="27"/>
      <c r="L92" s="30"/>
    </row>
    <row r="93" spans="1:12" ht="12.1" customHeight="1">
      <c r="A93" s="22"/>
      <c r="B93" s="25"/>
      <c r="C93" s="13"/>
      <c r="D93" s="14"/>
      <c r="E93" s="15"/>
      <c r="F93" s="13"/>
      <c r="G93" s="14"/>
      <c r="H93" s="15"/>
      <c r="I93" s="28"/>
      <c r="J93" s="28"/>
      <c r="K93" s="28"/>
      <c r="L93" s="31"/>
    </row>
    <row r="94" spans="1:12" ht="12.1" customHeight="1">
      <c r="A94" s="20" t="s">
        <v>68</v>
      </c>
      <c r="B94" s="43" t="s">
        <v>69</v>
      </c>
      <c r="C94" s="7"/>
      <c r="D94" s="8"/>
      <c r="E94" s="9"/>
      <c r="F94" s="7"/>
      <c r="G94" s="8"/>
      <c r="H94" s="9"/>
      <c r="I94" s="26">
        <v>335000</v>
      </c>
      <c r="J94" s="26">
        <v>0</v>
      </c>
      <c r="K94" s="26">
        <v>0</v>
      </c>
      <c r="L94" s="29">
        <f aca="true" t="shared" si="28" ref="L94">SUM(I94:K96)</f>
        <v>335000</v>
      </c>
    </row>
    <row r="95" spans="1:12" ht="12.1" customHeight="1">
      <c r="A95" s="21"/>
      <c r="B95" s="24"/>
      <c r="C95" s="10"/>
      <c r="D95" s="11"/>
      <c r="E95" s="12"/>
      <c r="F95" s="10"/>
      <c r="G95" s="11"/>
      <c r="H95" s="12"/>
      <c r="I95" s="27"/>
      <c r="J95" s="27"/>
      <c r="K95" s="27"/>
      <c r="L95" s="30"/>
    </row>
    <row r="96" spans="1:12" ht="12.1" customHeight="1">
      <c r="A96" s="22"/>
      <c r="B96" s="25"/>
      <c r="C96" s="13"/>
      <c r="D96" s="14"/>
      <c r="E96" s="15"/>
      <c r="F96" s="13"/>
      <c r="G96" s="14"/>
      <c r="H96" s="15"/>
      <c r="I96" s="28"/>
      <c r="J96" s="28"/>
      <c r="K96" s="28"/>
      <c r="L96" s="31"/>
    </row>
    <row r="97" spans="1:12" ht="12.1" customHeight="1">
      <c r="A97" s="20" t="s">
        <v>70</v>
      </c>
      <c r="B97" s="43" t="s">
        <v>71</v>
      </c>
      <c r="C97" s="7"/>
      <c r="D97" s="8"/>
      <c r="E97" s="9"/>
      <c r="F97" s="7"/>
      <c r="G97" s="8"/>
      <c r="H97" s="9"/>
      <c r="I97" s="26">
        <v>50000</v>
      </c>
      <c r="J97" s="26">
        <v>0</v>
      </c>
      <c r="K97" s="26">
        <v>0</v>
      </c>
      <c r="L97" s="29">
        <f aca="true" t="shared" si="29" ref="L97">SUM(I97:K99)</f>
        <v>50000</v>
      </c>
    </row>
    <row r="98" spans="1:12" ht="12.1" customHeight="1">
      <c r="A98" s="21"/>
      <c r="B98" s="24"/>
      <c r="C98" s="10"/>
      <c r="D98" s="11"/>
      <c r="E98" s="12"/>
      <c r="F98" s="10"/>
      <c r="G98" s="11"/>
      <c r="H98" s="12"/>
      <c r="I98" s="27"/>
      <c r="J98" s="27"/>
      <c r="K98" s="27"/>
      <c r="L98" s="30"/>
    </row>
    <row r="99" spans="1:12" ht="12.1" customHeight="1">
      <c r="A99" s="22"/>
      <c r="B99" s="25"/>
      <c r="C99" s="13"/>
      <c r="D99" s="14"/>
      <c r="E99" s="15"/>
      <c r="F99" s="13"/>
      <c r="G99" s="14"/>
      <c r="H99" s="15"/>
      <c r="I99" s="28"/>
      <c r="J99" s="28"/>
      <c r="K99" s="28"/>
      <c r="L99" s="31"/>
    </row>
    <row r="100" spans="1:12" ht="12.1" customHeight="1">
      <c r="A100" s="20" t="s">
        <v>72</v>
      </c>
      <c r="B100" s="43" t="s">
        <v>73</v>
      </c>
      <c r="C100" s="7"/>
      <c r="D100" s="8"/>
      <c r="E100" s="9"/>
      <c r="F100" s="7"/>
      <c r="G100" s="8"/>
      <c r="H100" s="9"/>
      <c r="I100" s="26">
        <v>106000</v>
      </c>
      <c r="J100" s="26">
        <v>0</v>
      </c>
      <c r="K100" s="26">
        <v>0</v>
      </c>
      <c r="L100" s="29">
        <f aca="true" t="shared" si="30" ref="L100">SUM(I100:K102)</f>
        <v>106000</v>
      </c>
    </row>
    <row r="101" spans="1:12" ht="12.1" customHeight="1">
      <c r="A101" s="21"/>
      <c r="B101" s="24"/>
      <c r="C101" s="10"/>
      <c r="D101" s="11"/>
      <c r="E101" s="12"/>
      <c r="F101" s="10"/>
      <c r="G101" s="11"/>
      <c r="H101" s="12"/>
      <c r="I101" s="27"/>
      <c r="J101" s="27"/>
      <c r="K101" s="27"/>
      <c r="L101" s="30"/>
    </row>
    <row r="102" spans="1:12" ht="12.1" customHeight="1">
      <c r="A102" s="22"/>
      <c r="B102" s="25"/>
      <c r="C102" s="13"/>
      <c r="D102" s="14"/>
      <c r="E102" s="15"/>
      <c r="F102" s="13"/>
      <c r="G102" s="14"/>
      <c r="H102" s="15"/>
      <c r="I102" s="28"/>
      <c r="J102" s="28"/>
      <c r="K102" s="28"/>
      <c r="L102" s="31"/>
    </row>
    <row r="103" spans="1:12" ht="12.1" customHeight="1">
      <c r="A103" s="20" t="s">
        <v>74</v>
      </c>
      <c r="B103" s="43" t="s">
        <v>75</v>
      </c>
      <c r="C103" s="7"/>
      <c r="D103" s="8"/>
      <c r="E103" s="9"/>
      <c r="F103" s="7"/>
      <c r="G103" s="8"/>
      <c r="H103" s="9"/>
      <c r="I103" s="26">
        <v>60000</v>
      </c>
      <c r="J103" s="26">
        <v>0</v>
      </c>
      <c r="K103" s="26">
        <v>0</v>
      </c>
      <c r="L103" s="29">
        <f aca="true" t="shared" si="31" ref="L103">SUM(I103:K105)</f>
        <v>60000</v>
      </c>
    </row>
    <row r="104" spans="1:12" ht="12.1" customHeight="1">
      <c r="A104" s="21"/>
      <c r="B104" s="24"/>
      <c r="C104" s="10"/>
      <c r="D104" s="11"/>
      <c r="E104" s="12"/>
      <c r="F104" s="10"/>
      <c r="G104" s="11"/>
      <c r="H104" s="12"/>
      <c r="I104" s="27"/>
      <c r="J104" s="27"/>
      <c r="K104" s="27"/>
      <c r="L104" s="30"/>
    </row>
    <row r="105" spans="1:12" ht="12.1" customHeight="1">
      <c r="A105" s="22"/>
      <c r="B105" s="25"/>
      <c r="C105" s="13"/>
      <c r="D105" s="14"/>
      <c r="E105" s="15"/>
      <c r="F105" s="13"/>
      <c r="G105" s="14"/>
      <c r="H105" s="15"/>
      <c r="I105" s="28"/>
      <c r="J105" s="28"/>
      <c r="K105" s="28"/>
      <c r="L105" s="31"/>
    </row>
    <row r="106" spans="1:12" ht="12.1" customHeight="1">
      <c r="A106" s="20" t="s">
        <v>76</v>
      </c>
      <c r="B106" s="43" t="s">
        <v>77</v>
      </c>
      <c r="C106" s="7"/>
      <c r="D106" s="8"/>
      <c r="E106" s="9"/>
      <c r="F106" s="7"/>
      <c r="G106" s="8"/>
      <c r="H106" s="9"/>
      <c r="I106" s="26">
        <v>500000</v>
      </c>
      <c r="J106" s="26">
        <v>0</v>
      </c>
      <c r="K106" s="26">
        <v>0</v>
      </c>
      <c r="L106" s="29">
        <f aca="true" t="shared" si="32" ref="L106">SUM(I106:K108)</f>
        <v>500000</v>
      </c>
    </row>
    <row r="107" spans="1:12" ht="12.1" customHeight="1">
      <c r="A107" s="21"/>
      <c r="B107" s="24"/>
      <c r="C107" s="10"/>
      <c r="D107" s="11"/>
      <c r="E107" s="12"/>
      <c r="F107" s="10"/>
      <c r="G107" s="11"/>
      <c r="H107" s="12"/>
      <c r="I107" s="27"/>
      <c r="J107" s="27"/>
      <c r="K107" s="27"/>
      <c r="L107" s="30"/>
    </row>
    <row r="108" spans="1:12" ht="12.1" customHeight="1">
      <c r="A108" s="22"/>
      <c r="B108" s="25"/>
      <c r="C108" s="13"/>
      <c r="D108" s="14"/>
      <c r="E108" s="15"/>
      <c r="F108" s="13"/>
      <c r="G108" s="14"/>
      <c r="H108" s="15"/>
      <c r="I108" s="28"/>
      <c r="J108" s="28"/>
      <c r="K108" s="28"/>
      <c r="L108" s="31"/>
    </row>
    <row r="109" spans="1:12" ht="12.1" customHeight="1">
      <c r="A109" s="20" t="s">
        <v>78</v>
      </c>
      <c r="B109" s="43" t="s">
        <v>79</v>
      </c>
      <c r="C109" s="7"/>
      <c r="D109" s="8"/>
      <c r="E109" s="9"/>
      <c r="F109" s="7"/>
      <c r="G109" s="8"/>
      <c r="H109" s="9"/>
      <c r="I109" s="26">
        <v>25000</v>
      </c>
      <c r="J109" s="26">
        <v>0</v>
      </c>
      <c r="K109" s="26">
        <v>0</v>
      </c>
      <c r="L109" s="29">
        <f aca="true" t="shared" si="33" ref="L109">SUM(I109:K111)</f>
        <v>25000</v>
      </c>
    </row>
    <row r="110" spans="1:12" ht="12.1" customHeight="1">
      <c r="A110" s="21"/>
      <c r="B110" s="24"/>
      <c r="C110" s="10"/>
      <c r="D110" s="11"/>
      <c r="E110" s="12"/>
      <c r="F110" s="10"/>
      <c r="G110" s="11"/>
      <c r="H110" s="12"/>
      <c r="I110" s="27"/>
      <c r="J110" s="27"/>
      <c r="K110" s="27"/>
      <c r="L110" s="30"/>
    </row>
    <row r="111" spans="1:12" ht="12.1" customHeight="1">
      <c r="A111" s="22"/>
      <c r="B111" s="25"/>
      <c r="C111" s="13"/>
      <c r="D111" s="14"/>
      <c r="E111" s="15"/>
      <c r="F111" s="13"/>
      <c r="G111" s="14"/>
      <c r="H111" s="15"/>
      <c r="I111" s="28"/>
      <c r="J111" s="28"/>
      <c r="K111" s="28"/>
      <c r="L111" s="31"/>
    </row>
    <row r="112" spans="1:12" ht="12.1" customHeight="1">
      <c r="A112" s="20" t="s">
        <v>80</v>
      </c>
      <c r="B112" s="43" t="s">
        <v>81</v>
      </c>
      <c r="C112" s="7"/>
      <c r="D112" s="8"/>
      <c r="E112" s="9"/>
      <c r="F112" s="7"/>
      <c r="G112" s="8"/>
      <c r="H112" s="9"/>
      <c r="I112" s="26">
        <v>250000</v>
      </c>
      <c r="J112" s="26">
        <v>0</v>
      </c>
      <c r="K112" s="26">
        <v>0</v>
      </c>
      <c r="L112" s="29">
        <f aca="true" t="shared" si="34" ref="L112">SUM(I112:K114)</f>
        <v>250000</v>
      </c>
    </row>
    <row r="113" spans="1:12" ht="12.1" customHeight="1">
      <c r="A113" s="21"/>
      <c r="B113" s="24"/>
      <c r="C113" s="10"/>
      <c r="D113" s="11"/>
      <c r="E113" s="12"/>
      <c r="F113" s="10"/>
      <c r="G113" s="11"/>
      <c r="H113" s="12"/>
      <c r="I113" s="27"/>
      <c r="J113" s="27"/>
      <c r="K113" s="27"/>
      <c r="L113" s="30"/>
    </row>
    <row r="114" spans="1:12" ht="12.1" customHeight="1">
      <c r="A114" s="22"/>
      <c r="B114" s="25"/>
      <c r="C114" s="13"/>
      <c r="D114" s="14"/>
      <c r="E114" s="15"/>
      <c r="F114" s="13"/>
      <c r="G114" s="14"/>
      <c r="H114" s="15"/>
      <c r="I114" s="28"/>
      <c r="J114" s="28"/>
      <c r="K114" s="28"/>
      <c r="L114" s="31"/>
    </row>
    <row r="115" spans="1:12" ht="12.1" customHeight="1">
      <c r="A115" s="20" t="s">
        <v>82</v>
      </c>
      <c r="B115" s="43" t="s">
        <v>83</v>
      </c>
      <c r="C115" s="7"/>
      <c r="D115" s="8"/>
      <c r="E115" s="9"/>
      <c r="F115" s="7"/>
      <c r="G115" s="8"/>
      <c r="H115" s="9"/>
      <c r="I115" s="26">
        <v>500000</v>
      </c>
      <c r="J115" s="26">
        <v>0</v>
      </c>
      <c r="K115" s="26">
        <v>0</v>
      </c>
      <c r="L115" s="29">
        <f aca="true" t="shared" si="35" ref="L115">SUM(I115:K117)</f>
        <v>500000</v>
      </c>
    </row>
    <row r="116" spans="1:12" ht="12.1" customHeight="1">
      <c r="A116" s="21"/>
      <c r="B116" s="24"/>
      <c r="C116" s="10"/>
      <c r="D116" s="11"/>
      <c r="E116" s="12"/>
      <c r="F116" s="10"/>
      <c r="G116" s="11"/>
      <c r="H116" s="12"/>
      <c r="I116" s="27"/>
      <c r="J116" s="27"/>
      <c r="K116" s="27"/>
      <c r="L116" s="30"/>
    </row>
    <row r="117" spans="1:12" ht="12.1" customHeight="1">
      <c r="A117" s="22"/>
      <c r="B117" s="25"/>
      <c r="C117" s="13"/>
      <c r="D117" s="14"/>
      <c r="E117" s="15"/>
      <c r="F117" s="13"/>
      <c r="G117" s="14"/>
      <c r="H117" s="15"/>
      <c r="I117" s="28"/>
      <c r="J117" s="28"/>
      <c r="K117" s="28"/>
      <c r="L117" s="31"/>
    </row>
    <row r="118" spans="1:12" ht="12.1" customHeight="1">
      <c r="A118" s="20" t="s">
        <v>84</v>
      </c>
      <c r="B118" s="43" t="s">
        <v>85</v>
      </c>
      <c r="C118" s="7"/>
      <c r="D118" s="8"/>
      <c r="E118" s="9"/>
      <c r="F118" s="7"/>
      <c r="G118" s="8"/>
      <c r="H118" s="9"/>
      <c r="I118" s="26">
        <v>300000</v>
      </c>
      <c r="J118" s="26">
        <v>0</v>
      </c>
      <c r="K118" s="26">
        <v>0</v>
      </c>
      <c r="L118" s="29">
        <f aca="true" t="shared" si="36" ref="L118">SUM(I118:K120)</f>
        <v>300000</v>
      </c>
    </row>
    <row r="119" spans="1:12" ht="12.1" customHeight="1">
      <c r="A119" s="21"/>
      <c r="B119" s="24"/>
      <c r="C119" s="10"/>
      <c r="D119" s="11"/>
      <c r="E119" s="12"/>
      <c r="F119" s="10"/>
      <c r="G119" s="11"/>
      <c r="H119" s="12"/>
      <c r="I119" s="27"/>
      <c r="J119" s="27"/>
      <c r="K119" s="27"/>
      <c r="L119" s="30"/>
    </row>
    <row r="120" spans="1:12" ht="12.1" customHeight="1">
      <c r="A120" s="22"/>
      <c r="B120" s="25"/>
      <c r="C120" s="13"/>
      <c r="D120" s="14"/>
      <c r="E120" s="15"/>
      <c r="F120" s="13"/>
      <c r="G120" s="14"/>
      <c r="H120" s="15"/>
      <c r="I120" s="28"/>
      <c r="J120" s="28"/>
      <c r="K120" s="28"/>
      <c r="L120" s="31"/>
    </row>
    <row r="121" spans="1:12" ht="12.1" customHeight="1">
      <c r="A121" s="20" t="s">
        <v>86</v>
      </c>
      <c r="B121" s="43" t="s">
        <v>87</v>
      </c>
      <c r="C121" s="7"/>
      <c r="D121" s="8"/>
      <c r="E121" s="9"/>
      <c r="F121" s="7"/>
      <c r="G121" s="8"/>
      <c r="H121" s="9"/>
      <c r="I121" s="26">
        <v>24000000</v>
      </c>
      <c r="J121" s="26">
        <v>20000000</v>
      </c>
      <c r="K121" s="26">
        <v>20000000</v>
      </c>
      <c r="L121" s="29">
        <f aca="true" t="shared" si="37" ref="L121">SUM(I121:K123)</f>
        <v>64000000</v>
      </c>
    </row>
    <row r="122" spans="1:12" ht="12.1" customHeight="1">
      <c r="A122" s="21"/>
      <c r="B122" s="24"/>
      <c r="C122" s="10"/>
      <c r="D122" s="11"/>
      <c r="E122" s="12"/>
      <c r="F122" s="10"/>
      <c r="G122" s="11"/>
      <c r="H122" s="12"/>
      <c r="I122" s="27"/>
      <c r="J122" s="27"/>
      <c r="K122" s="27"/>
      <c r="L122" s="30"/>
    </row>
    <row r="123" spans="1:12" ht="12.1" customHeight="1">
      <c r="A123" s="22"/>
      <c r="B123" s="25"/>
      <c r="C123" s="13"/>
      <c r="D123" s="14"/>
      <c r="E123" s="15"/>
      <c r="F123" s="13"/>
      <c r="G123" s="14"/>
      <c r="H123" s="15"/>
      <c r="I123" s="28"/>
      <c r="J123" s="28"/>
      <c r="K123" s="28"/>
      <c r="L123" s="31"/>
    </row>
    <row r="124" spans="1:12" ht="12.1" customHeight="1">
      <c r="A124" s="20" t="s">
        <v>88</v>
      </c>
      <c r="B124" s="43" t="s">
        <v>89</v>
      </c>
      <c r="C124" s="7"/>
      <c r="D124" s="8"/>
      <c r="E124" s="9"/>
      <c r="F124" s="7"/>
      <c r="G124" s="8"/>
      <c r="H124" s="9"/>
      <c r="I124" s="26">
        <v>17731369</v>
      </c>
      <c r="J124" s="26">
        <v>21293673</v>
      </c>
      <c r="K124" s="26">
        <v>23112749</v>
      </c>
      <c r="L124" s="29">
        <f aca="true" t="shared" si="38" ref="L124">SUM(I124:K126)</f>
        <v>62137791</v>
      </c>
    </row>
    <row r="125" spans="1:12" ht="12.1" customHeight="1">
      <c r="A125" s="21"/>
      <c r="B125" s="24"/>
      <c r="C125" s="10"/>
      <c r="D125" s="11"/>
      <c r="E125" s="12"/>
      <c r="F125" s="10"/>
      <c r="G125" s="11"/>
      <c r="H125" s="12"/>
      <c r="I125" s="27"/>
      <c r="J125" s="27"/>
      <c r="K125" s="27"/>
      <c r="L125" s="30"/>
    </row>
    <row r="126" spans="1:12" ht="12.1" customHeight="1">
      <c r="A126" s="22"/>
      <c r="B126" s="25"/>
      <c r="C126" s="13"/>
      <c r="D126" s="14"/>
      <c r="E126" s="15"/>
      <c r="F126" s="13"/>
      <c r="G126" s="14"/>
      <c r="H126" s="15"/>
      <c r="I126" s="28"/>
      <c r="J126" s="28"/>
      <c r="K126" s="28"/>
      <c r="L126" s="31"/>
    </row>
    <row r="127" spans="1:12" ht="12.1" customHeight="1">
      <c r="A127" s="32" t="s">
        <v>90</v>
      </c>
      <c r="B127" s="33"/>
      <c r="C127" s="34" t="s">
        <v>91</v>
      </c>
      <c r="D127" s="35"/>
      <c r="E127" s="36"/>
      <c r="F127" s="34" t="s">
        <v>92</v>
      </c>
      <c r="G127" s="35"/>
      <c r="H127" s="36"/>
      <c r="I127" s="16">
        <f>SUM(I7:I126)</f>
        <v>72261837</v>
      </c>
      <c r="J127" s="16">
        <f aca="true" t="shared" si="39" ref="J127:L127">SUM(J7:J126)</f>
        <v>64590948</v>
      </c>
      <c r="K127" s="16">
        <f t="shared" si="39"/>
        <v>66714837</v>
      </c>
      <c r="L127" s="16">
        <f t="shared" si="39"/>
        <v>203567622</v>
      </c>
    </row>
    <row r="128" spans="1:12" ht="6" customHeight="1">
      <c r="A128" s="37" t="s">
        <v>92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8"/>
    </row>
    <row r="129" spans="1:12" ht="19.05" customHeight="1" thickBot="1">
      <c r="A129" s="44" t="s">
        <v>93</v>
      </c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6"/>
    </row>
    <row r="130" spans="1:12" ht="12.1" customHeight="1" thickTop="1">
      <c r="A130" s="20" t="s">
        <v>94</v>
      </c>
      <c r="B130" s="43" t="s">
        <v>95</v>
      </c>
      <c r="C130" s="7"/>
      <c r="D130" s="8"/>
      <c r="E130" s="9"/>
      <c r="F130" s="7"/>
      <c r="G130" s="8"/>
      <c r="H130" s="9"/>
      <c r="I130" s="26">
        <v>-1130023</v>
      </c>
      <c r="J130" s="26">
        <v>0</v>
      </c>
      <c r="K130" s="26">
        <v>0</v>
      </c>
      <c r="L130" s="29">
        <f>SUM(I130:K132)</f>
        <v>-1130023</v>
      </c>
    </row>
    <row r="131" spans="1:12" ht="12.1" customHeight="1">
      <c r="A131" s="21"/>
      <c r="B131" s="24"/>
      <c r="C131" s="10"/>
      <c r="D131" s="11"/>
      <c r="E131" s="12"/>
      <c r="F131" s="10"/>
      <c r="G131" s="11"/>
      <c r="H131" s="12"/>
      <c r="I131" s="27"/>
      <c r="J131" s="27"/>
      <c r="K131" s="27"/>
      <c r="L131" s="30"/>
    </row>
    <row r="132" spans="1:12" ht="12.1" customHeight="1">
      <c r="A132" s="22"/>
      <c r="B132" s="25"/>
      <c r="C132" s="13"/>
      <c r="D132" s="14"/>
      <c r="E132" s="15"/>
      <c r="F132" s="13"/>
      <c r="G132" s="14"/>
      <c r="H132" s="15"/>
      <c r="I132" s="28"/>
      <c r="J132" s="28"/>
      <c r="K132" s="28"/>
      <c r="L132" s="31"/>
    </row>
    <row r="133" spans="1:12" ht="12.1" customHeight="1">
      <c r="A133" s="20" t="s">
        <v>96</v>
      </c>
      <c r="B133" s="43" t="s">
        <v>97</v>
      </c>
      <c r="C133" s="7"/>
      <c r="D133" s="8"/>
      <c r="E133" s="9"/>
      <c r="F133" s="7"/>
      <c r="G133" s="8"/>
      <c r="H133" s="9"/>
      <c r="I133" s="26">
        <v>15544.37</v>
      </c>
      <c r="J133" s="26">
        <v>0</v>
      </c>
      <c r="K133" s="26">
        <v>0</v>
      </c>
      <c r="L133" s="29">
        <f aca="true" t="shared" si="40" ref="L133">SUM(I133:K135)</f>
        <v>15544.37</v>
      </c>
    </row>
    <row r="134" spans="1:12" ht="12.1" customHeight="1">
      <c r="A134" s="21"/>
      <c r="B134" s="24"/>
      <c r="C134" s="10"/>
      <c r="D134" s="11"/>
      <c r="E134" s="12"/>
      <c r="F134" s="10"/>
      <c r="G134" s="11"/>
      <c r="H134" s="12"/>
      <c r="I134" s="27"/>
      <c r="J134" s="27"/>
      <c r="K134" s="27"/>
      <c r="L134" s="30"/>
    </row>
    <row r="135" spans="1:12" ht="12.1" customHeight="1">
      <c r="A135" s="22"/>
      <c r="B135" s="25"/>
      <c r="C135" s="13"/>
      <c r="D135" s="14"/>
      <c r="E135" s="15"/>
      <c r="F135" s="13"/>
      <c r="G135" s="14"/>
      <c r="H135" s="15"/>
      <c r="I135" s="28"/>
      <c r="J135" s="28"/>
      <c r="K135" s="28"/>
      <c r="L135" s="31"/>
    </row>
    <row r="136" spans="1:12" ht="12.1" customHeight="1">
      <c r="A136" s="20" t="s">
        <v>98</v>
      </c>
      <c r="B136" s="43" t="s">
        <v>99</v>
      </c>
      <c r="C136" s="7"/>
      <c r="D136" s="8"/>
      <c r="E136" s="9"/>
      <c r="F136" s="7"/>
      <c r="G136" s="8"/>
      <c r="H136" s="9"/>
      <c r="I136" s="26">
        <v>3470906</v>
      </c>
      <c r="J136" s="26">
        <v>5900000</v>
      </c>
      <c r="K136" s="26">
        <v>9700000</v>
      </c>
      <c r="L136" s="29">
        <f aca="true" t="shared" si="41" ref="L136">SUM(I136:K138)</f>
        <v>19070906</v>
      </c>
    </row>
    <row r="137" spans="1:12" ht="12.1" customHeight="1">
      <c r="A137" s="21"/>
      <c r="B137" s="24"/>
      <c r="C137" s="10"/>
      <c r="D137" s="11"/>
      <c r="E137" s="12"/>
      <c r="F137" s="10"/>
      <c r="G137" s="11"/>
      <c r="H137" s="12"/>
      <c r="I137" s="27"/>
      <c r="J137" s="27"/>
      <c r="K137" s="27"/>
      <c r="L137" s="30"/>
    </row>
    <row r="138" spans="1:12" ht="12.1" customHeight="1">
      <c r="A138" s="22"/>
      <c r="B138" s="25"/>
      <c r="C138" s="13"/>
      <c r="D138" s="14"/>
      <c r="E138" s="15"/>
      <c r="F138" s="13"/>
      <c r="G138" s="14"/>
      <c r="H138" s="15"/>
      <c r="I138" s="28"/>
      <c r="J138" s="28"/>
      <c r="K138" s="28"/>
      <c r="L138" s="31"/>
    </row>
    <row r="139" spans="1:12" ht="12.1" customHeight="1">
      <c r="A139" s="20" t="s">
        <v>100</v>
      </c>
      <c r="B139" s="43" t="s">
        <v>101</v>
      </c>
      <c r="C139" s="7"/>
      <c r="D139" s="8"/>
      <c r="E139" s="9"/>
      <c r="F139" s="7"/>
      <c r="G139" s="8"/>
      <c r="H139" s="9"/>
      <c r="I139" s="26">
        <v>-45553</v>
      </c>
      <c r="J139" s="26">
        <v>0</v>
      </c>
      <c r="K139" s="26">
        <v>0</v>
      </c>
      <c r="L139" s="29">
        <f aca="true" t="shared" si="42" ref="L139">SUM(I139:K141)</f>
        <v>-45553</v>
      </c>
    </row>
    <row r="140" spans="1:12" ht="12.1" customHeight="1">
      <c r="A140" s="21"/>
      <c r="B140" s="24"/>
      <c r="C140" s="10"/>
      <c r="D140" s="11"/>
      <c r="E140" s="12"/>
      <c r="F140" s="10"/>
      <c r="G140" s="11"/>
      <c r="H140" s="12"/>
      <c r="I140" s="27"/>
      <c r="J140" s="27"/>
      <c r="K140" s="27"/>
      <c r="L140" s="30"/>
    </row>
    <row r="141" spans="1:12" ht="12.1" customHeight="1">
      <c r="A141" s="22"/>
      <c r="B141" s="25"/>
      <c r="C141" s="13"/>
      <c r="D141" s="14"/>
      <c r="E141" s="15"/>
      <c r="F141" s="13"/>
      <c r="G141" s="14"/>
      <c r="H141" s="15"/>
      <c r="I141" s="28"/>
      <c r="J141" s="28"/>
      <c r="K141" s="28"/>
      <c r="L141" s="31"/>
    </row>
    <row r="142" spans="1:12" ht="12.1" customHeight="1">
      <c r="A142" s="20" t="s">
        <v>102</v>
      </c>
      <c r="B142" s="43" t="s">
        <v>103</v>
      </c>
      <c r="C142" s="7"/>
      <c r="D142" s="8"/>
      <c r="E142" s="9"/>
      <c r="F142" s="7"/>
      <c r="G142" s="8"/>
      <c r="H142" s="9"/>
      <c r="I142" s="26">
        <v>1000000</v>
      </c>
      <c r="J142" s="26">
        <v>0</v>
      </c>
      <c r="K142" s="26">
        <v>0</v>
      </c>
      <c r="L142" s="29">
        <f aca="true" t="shared" si="43" ref="L142">SUM(I142:K144)</f>
        <v>1000000</v>
      </c>
    </row>
    <row r="143" spans="1:12" ht="12.1" customHeight="1">
      <c r="A143" s="21"/>
      <c r="B143" s="24"/>
      <c r="C143" s="10"/>
      <c r="D143" s="11"/>
      <c r="E143" s="12"/>
      <c r="F143" s="10"/>
      <c r="G143" s="11"/>
      <c r="H143" s="12"/>
      <c r="I143" s="27"/>
      <c r="J143" s="27"/>
      <c r="K143" s="27"/>
      <c r="L143" s="30"/>
    </row>
    <row r="144" spans="1:12" ht="12.1" customHeight="1">
      <c r="A144" s="22"/>
      <c r="B144" s="25"/>
      <c r="C144" s="13"/>
      <c r="D144" s="14"/>
      <c r="E144" s="15"/>
      <c r="F144" s="13"/>
      <c r="G144" s="14"/>
      <c r="H144" s="15"/>
      <c r="I144" s="28"/>
      <c r="J144" s="28"/>
      <c r="K144" s="28"/>
      <c r="L144" s="31"/>
    </row>
    <row r="145" spans="1:12" ht="12.1" customHeight="1">
      <c r="A145" s="20" t="s">
        <v>104</v>
      </c>
      <c r="B145" s="43" t="s">
        <v>105</v>
      </c>
      <c r="C145" s="7"/>
      <c r="D145" s="8"/>
      <c r="E145" s="9"/>
      <c r="F145" s="7"/>
      <c r="G145" s="8"/>
      <c r="H145" s="9"/>
      <c r="I145" s="26">
        <v>200000</v>
      </c>
      <c r="J145" s="26">
        <v>0</v>
      </c>
      <c r="K145" s="26">
        <v>0</v>
      </c>
      <c r="L145" s="29">
        <f aca="true" t="shared" si="44" ref="L145">SUM(I145:K147)</f>
        <v>200000</v>
      </c>
    </row>
    <row r="146" spans="1:12" ht="12.1" customHeight="1">
      <c r="A146" s="21"/>
      <c r="B146" s="24"/>
      <c r="C146" s="10"/>
      <c r="D146" s="11"/>
      <c r="E146" s="12"/>
      <c r="F146" s="10"/>
      <c r="G146" s="11"/>
      <c r="H146" s="12"/>
      <c r="I146" s="27"/>
      <c r="J146" s="27"/>
      <c r="K146" s="27"/>
      <c r="L146" s="30"/>
    </row>
    <row r="147" spans="1:12" ht="12.1" customHeight="1">
      <c r="A147" s="22"/>
      <c r="B147" s="25"/>
      <c r="C147" s="13"/>
      <c r="D147" s="14"/>
      <c r="E147" s="15"/>
      <c r="F147" s="13"/>
      <c r="G147" s="14"/>
      <c r="H147" s="15"/>
      <c r="I147" s="28"/>
      <c r="J147" s="28"/>
      <c r="K147" s="28"/>
      <c r="L147" s="31"/>
    </row>
    <row r="148" spans="1:12" ht="12.1" customHeight="1">
      <c r="A148" s="20" t="s">
        <v>106</v>
      </c>
      <c r="B148" s="43" t="s">
        <v>107</v>
      </c>
      <c r="C148" s="7"/>
      <c r="D148" s="8"/>
      <c r="E148" s="9"/>
      <c r="F148" s="7"/>
      <c r="G148" s="8"/>
      <c r="H148" s="9"/>
      <c r="I148" s="26">
        <v>830451</v>
      </c>
      <c r="J148" s="26">
        <v>0</v>
      </c>
      <c r="K148" s="26">
        <v>1000000</v>
      </c>
      <c r="L148" s="29">
        <f aca="true" t="shared" si="45" ref="L148">SUM(I148:K150)</f>
        <v>1830451</v>
      </c>
    </row>
    <row r="149" spans="1:12" ht="12.1" customHeight="1">
      <c r="A149" s="21"/>
      <c r="B149" s="24"/>
      <c r="C149" s="10"/>
      <c r="D149" s="11"/>
      <c r="E149" s="12"/>
      <c r="F149" s="10"/>
      <c r="G149" s="11"/>
      <c r="H149" s="12"/>
      <c r="I149" s="27"/>
      <c r="J149" s="27"/>
      <c r="K149" s="27"/>
      <c r="L149" s="30"/>
    </row>
    <row r="150" spans="1:12" ht="12.1" customHeight="1">
      <c r="A150" s="22"/>
      <c r="B150" s="25"/>
      <c r="C150" s="13"/>
      <c r="D150" s="14"/>
      <c r="E150" s="15"/>
      <c r="F150" s="13"/>
      <c r="G150" s="14"/>
      <c r="H150" s="15"/>
      <c r="I150" s="28"/>
      <c r="J150" s="28"/>
      <c r="K150" s="28"/>
      <c r="L150" s="31"/>
    </row>
    <row r="151" spans="1:12" ht="12.1" customHeight="1">
      <c r="A151" s="20" t="s">
        <v>108</v>
      </c>
      <c r="B151" s="43" t="s">
        <v>109</v>
      </c>
      <c r="C151" s="7"/>
      <c r="D151" s="8"/>
      <c r="E151" s="9"/>
      <c r="F151" s="7"/>
      <c r="G151" s="8"/>
      <c r="H151" s="9"/>
      <c r="I151" s="26">
        <v>28200000</v>
      </c>
      <c r="J151" s="26">
        <v>0</v>
      </c>
      <c r="K151" s="26">
        <v>0</v>
      </c>
      <c r="L151" s="29">
        <f aca="true" t="shared" si="46" ref="L151">SUM(I151:K153)</f>
        <v>28200000</v>
      </c>
    </row>
    <row r="152" spans="1:12" ht="12.1" customHeight="1">
      <c r="A152" s="21"/>
      <c r="B152" s="24"/>
      <c r="C152" s="10"/>
      <c r="D152" s="11"/>
      <c r="E152" s="12"/>
      <c r="F152" s="10"/>
      <c r="G152" s="11"/>
      <c r="H152" s="12"/>
      <c r="I152" s="27"/>
      <c r="J152" s="27"/>
      <c r="K152" s="27"/>
      <c r="L152" s="30"/>
    </row>
    <row r="153" spans="1:12" ht="12.1" customHeight="1">
      <c r="A153" s="22"/>
      <c r="B153" s="25"/>
      <c r="C153" s="13"/>
      <c r="D153" s="14"/>
      <c r="E153" s="15"/>
      <c r="F153" s="13"/>
      <c r="G153" s="14"/>
      <c r="H153" s="15"/>
      <c r="I153" s="28"/>
      <c r="J153" s="28"/>
      <c r="K153" s="28"/>
      <c r="L153" s="31"/>
    </row>
    <row r="154" spans="1:12" ht="12.1" customHeight="1">
      <c r="A154" s="20" t="s">
        <v>110</v>
      </c>
      <c r="B154" s="43" t="s">
        <v>111</v>
      </c>
      <c r="C154" s="7"/>
      <c r="D154" s="8"/>
      <c r="E154" s="9"/>
      <c r="F154" s="7"/>
      <c r="G154" s="8"/>
      <c r="H154" s="9"/>
      <c r="I154" s="26">
        <v>350000</v>
      </c>
      <c r="J154" s="26">
        <v>0</v>
      </c>
      <c r="K154" s="26">
        <v>0</v>
      </c>
      <c r="L154" s="29">
        <f aca="true" t="shared" si="47" ref="L154">SUM(I154:K156)</f>
        <v>350000</v>
      </c>
    </row>
    <row r="155" spans="1:12" ht="12.1" customHeight="1">
      <c r="A155" s="21"/>
      <c r="B155" s="24"/>
      <c r="C155" s="10"/>
      <c r="D155" s="11"/>
      <c r="E155" s="12"/>
      <c r="F155" s="10"/>
      <c r="G155" s="11"/>
      <c r="H155" s="12"/>
      <c r="I155" s="27"/>
      <c r="J155" s="27"/>
      <c r="K155" s="27"/>
      <c r="L155" s="30"/>
    </row>
    <row r="156" spans="1:12" ht="12.1" customHeight="1">
      <c r="A156" s="22"/>
      <c r="B156" s="25"/>
      <c r="C156" s="13"/>
      <c r="D156" s="14"/>
      <c r="E156" s="15"/>
      <c r="F156" s="13"/>
      <c r="G156" s="14"/>
      <c r="H156" s="15"/>
      <c r="I156" s="28"/>
      <c r="J156" s="28"/>
      <c r="K156" s="28"/>
      <c r="L156" s="31"/>
    </row>
    <row r="157" spans="1:12" ht="12.1" customHeight="1">
      <c r="A157" s="20" t="s">
        <v>112</v>
      </c>
      <c r="B157" s="43" t="s">
        <v>113</v>
      </c>
      <c r="C157" s="7"/>
      <c r="D157" s="8"/>
      <c r="E157" s="9"/>
      <c r="F157" s="7"/>
      <c r="G157" s="8"/>
      <c r="H157" s="9"/>
      <c r="I157" s="26">
        <v>4266000</v>
      </c>
      <c r="J157" s="26">
        <v>4875000</v>
      </c>
      <c r="K157" s="26">
        <v>5490000</v>
      </c>
      <c r="L157" s="29">
        <f aca="true" t="shared" si="48" ref="L157">SUM(I157:K159)</f>
        <v>14631000</v>
      </c>
    </row>
    <row r="158" spans="1:12" ht="12.1" customHeight="1">
      <c r="A158" s="21"/>
      <c r="B158" s="24"/>
      <c r="C158" s="10"/>
      <c r="D158" s="11"/>
      <c r="E158" s="12"/>
      <c r="F158" s="10"/>
      <c r="G158" s="11"/>
      <c r="H158" s="12"/>
      <c r="I158" s="27"/>
      <c r="J158" s="27"/>
      <c r="K158" s="27"/>
      <c r="L158" s="30"/>
    </row>
    <row r="159" spans="1:12" ht="12.1" customHeight="1">
      <c r="A159" s="22"/>
      <c r="B159" s="25"/>
      <c r="C159" s="13"/>
      <c r="D159" s="14"/>
      <c r="E159" s="15"/>
      <c r="F159" s="13"/>
      <c r="G159" s="14"/>
      <c r="H159" s="15"/>
      <c r="I159" s="28"/>
      <c r="J159" s="28"/>
      <c r="K159" s="28"/>
      <c r="L159" s="31"/>
    </row>
    <row r="160" spans="1:12" ht="12.1" customHeight="1">
      <c r="A160" s="20" t="s">
        <v>114</v>
      </c>
      <c r="B160" s="43" t="s">
        <v>115</v>
      </c>
      <c r="C160" s="7"/>
      <c r="D160" s="8"/>
      <c r="E160" s="9"/>
      <c r="F160" s="7"/>
      <c r="G160" s="8"/>
      <c r="H160" s="9"/>
      <c r="I160" s="26">
        <v>-50000</v>
      </c>
      <c r="J160" s="26">
        <v>0</v>
      </c>
      <c r="K160" s="26">
        <v>0</v>
      </c>
      <c r="L160" s="29">
        <f aca="true" t="shared" si="49" ref="L160">SUM(I160:K162)</f>
        <v>-50000</v>
      </c>
    </row>
    <row r="161" spans="1:12" ht="12.1" customHeight="1">
      <c r="A161" s="21"/>
      <c r="B161" s="24"/>
      <c r="C161" s="10"/>
      <c r="D161" s="11"/>
      <c r="E161" s="12"/>
      <c r="F161" s="10"/>
      <c r="G161" s="11"/>
      <c r="H161" s="12"/>
      <c r="I161" s="27"/>
      <c r="J161" s="27"/>
      <c r="K161" s="27"/>
      <c r="L161" s="30"/>
    </row>
    <row r="162" spans="1:12" ht="12.1" customHeight="1">
      <c r="A162" s="22"/>
      <c r="B162" s="25"/>
      <c r="C162" s="13"/>
      <c r="D162" s="14"/>
      <c r="E162" s="15"/>
      <c r="F162" s="13"/>
      <c r="G162" s="14"/>
      <c r="H162" s="15"/>
      <c r="I162" s="28"/>
      <c r="J162" s="28"/>
      <c r="K162" s="28"/>
      <c r="L162" s="31"/>
    </row>
    <row r="163" spans="1:12" ht="12.1" customHeight="1">
      <c r="A163" s="32" t="s">
        <v>116</v>
      </c>
      <c r="B163" s="33"/>
      <c r="C163" s="34" t="s">
        <v>91</v>
      </c>
      <c r="D163" s="35"/>
      <c r="E163" s="36"/>
      <c r="F163" s="34" t="s">
        <v>92</v>
      </c>
      <c r="G163" s="35"/>
      <c r="H163" s="36"/>
      <c r="I163" s="16">
        <f>SUM(I130:I162)</f>
        <v>37107325.370000005</v>
      </c>
      <c r="J163" s="16">
        <f aca="true" t="shared" si="50" ref="J163:L163">SUM(J130:J162)</f>
        <v>10775000</v>
      </c>
      <c r="K163" s="16">
        <f t="shared" si="50"/>
        <v>16190000</v>
      </c>
      <c r="L163" s="16">
        <f t="shared" si="50"/>
        <v>64072325.370000005</v>
      </c>
    </row>
    <row r="164" spans="1:12" ht="5.45" customHeight="1">
      <c r="A164" s="37" t="s">
        <v>92</v>
      </c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8"/>
    </row>
    <row r="165" spans="1:12" ht="23.1" customHeight="1" thickBot="1">
      <c r="A165" s="44" t="s">
        <v>117</v>
      </c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6"/>
    </row>
    <row r="166" spans="1:12" ht="12.1" customHeight="1" thickTop="1">
      <c r="A166" s="20" t="s">
        <v>118</v>
      </c>
      <c r="B166" s="43" t="s">
        <v>119</v>
      </c>
      <c r="C166" s="7"/>
      <c r="D166" s="8"/>
      <c r="E166" s="9"/>
      <c r="F166" s="7"/>
      <c r="G166" s="8"/>
      <c r="H166" s="9"/>
      <c r="I166" s="26">
        <v>3000000</v>
      </c>
      <c r="J166" s="26">
        <v>0</v>
      </c>
      <c r="K166" s="26">
        <v>0</v>
      </c>
      <c r="L166" s="29">
        <f>SUM(I166:K168)</f>
        <v>3000000</v>
      </c>
    </row>
    <row r="167" spans="1:12" ht="12.1" customHeight="1">
      <c r="A167" s="21"/>
      <c r="B167" s="24"/>
      <c r="C167" s="10"/>
      <c r="D167" s="11"/>
      <c r="E167" s="12"/>
      <c r="F167" s="10"/>
      <c r="G167" s="11"/>
      <c r="H167" s="12"/>
      <c r="I167" s="27"/>
      <c r="J167" s="27"/>
      <c r="K167" s="27"/>
      <c r="L167" s="30"/>
    </row>
    <row r="168" spans="1:12" ht="12.1" customHeight="1">
      <c r="A168" s="22"/>
      <c r="B168" s="25"/>
      <c r="C168" s="13"/>
      <c r="D168" s="14"/>
      <c r="E168" s="15"/>
      <c r="F168" s="13"/>
      <c r="G168" s="14"/>
      <c r="H168" s="15"/>
      <c r="I168" s="28"/>
      <c r="J168" s="28"/>
      <c r="K168" s="28"/>
      <c r="L168" s="31"/>
    </row>
    <row r="169" spans="1:12" ht="12.1" customHeight="1">
      <c r="A169" s="20" t="s">
        <v>120</v>
      </c>
      <c r="B169" s="43" t="s">
        <v>121</v>
      </c>
      <c r="C169" s="7"/>
      <c r="D169" s="8"/>
      <c r="E169" s="9"/>
      <c r="F169" s="7"/>
      <c r="G169" s="8"/>
      <c r="H169" s="9"/>
      <c r="I169" s="26">
        <v>-3500000</v>
      </c>
      <c r="J169" s="26">
        <v>0</v>
      </c>
      <c r="K169" s="26">
        <v>0</v>
      </c>
      <c r="L169" s="29">
        <f aca="true" t="shared" si="51" ref="L169">SUM(I169:K171)</f>
        <v>-3500000</v>
      </c>
    </row>
    <row r="170" spans="1:12" ht="12.1" customHeight="1">
      <c r="A170" s="21"/>
      <c r="B170" s="24"/>
      <c r="C170" s="10"/>
      <c r="D170" s="11"/>
      <c r="E170" s="12"/>
      <c r="F170" s="10"/>
      <c r="G170" s="11"/>
      <c r="H170" s="12"/>
      <c r="I170" s="27"/>
      <c r="J170" s="27"/>
      <c r="K170" s="27"/>
      <c r="L170" s="30"/>
    </row>
    <row r="171" spans="1:12" ht="12.1" customHeight="1">
      <c r="A171" s="22"/>
      <c r="B171" s="25"/>
      <c r="C171" s="13"/>
      <c r="D171" s="14"/>
      <c r="E171" s="15"/>
      <c r="F171" s="13"/>
      <c r="G171" s="14"/>
      <c r="H171" s="15"/>
      <c r="I171" s="28"/>
      <c r="J171" s="28"/>
      <c r="K171" s="28"/>
      <c r="L171" s="31"/>
    </row>
    <row r="172" spans="1:12" ht="12.1" customHeight="1">
      <c r="A172" s="20" t="s">
        <v>122</v>
      </c>
      <c r="B172" s="43" t="s">
        <v>123</v>
      </c>
      <c r="C172" s="7"/>
      <c r="D172" s="8"/>
      <c r="E172" s="9"/>
      <c r="F172" s="7"/>
      <c r="G172" s="8"/>
      <c r="H172" s="9"/>
      <c r="I172" s="26">
        <v>645000</v>
      </c>
      <c r="J172" s="26">
        <v>0</v>
      </c>
      <c r="K172" s="26">
        <v>0</v>
      </c>
      <c r="L172" s="29">
        <f aca="true" t="shared" si="52" ref="L172">SUM(I172:K174)</f>
        <v>645000</v>
      </c>
    </row>
    <row r="173" spans="1:12" ht="12.1" customHeight="1">
      <c r="A173" s="21"/>
      <c r="B173" s="24"/>
      <c r="C173" s="10"/>
      <c r="D173" s="11"/>
      <c r="E173" s="12"/>
      <c r="F173" s="10"/>
      <c r="G173" s="11"/>
      <c r="H173" s="12"/>
      <c r="I173" s="27"/>
      <c r="J173" s="27"/>
      <c r="K173" s="27"/>
      <c r="L173" s="30"/>
    </row>
    <row r="174" spans="1:12" ht="12.1" customHeight="1">
      <c r="A174" s="22"/>
      <c r="B174" s="25"/>
      <c r="C174" s="13"/>
      <c r="D174" s="14"/>
      <c r="E174" s="15"/>
      <c r="F174" s="13"/>
      <c r="G174" s="14"/>
      <c r="H174" s="15"/>
      <c r="I174" s="28"/>
      <c r="J174" s="28"/>
      <c r="K174" s="28"/>
      <c r="L174" s="31"/>
    </row>
    <row r="175" spans="1:13" ht="12.1" customHeight="1">
      <c r="A175" s="32" t="s">
        <v>124</v>
      </c>
      <c r="B175" s="33"/>
      <c r="C175" s="34" t="s">
        <v>91</v>
      </c>
      <c r="D175" s="35"/>
      <c r="E175" s="36"/>
      <c r="F175" s="34" t="s">
        <v>92</v>
      </c>
      <c r="G175" s="35"/>
      <c r="H175" s="36"/>
      <c r="I175" s="16">
        <f>SUM(I166:I174)</f>
        <v>145000</v>
      </c>
      <c r="J175" s="16">
        <f aca="true" t="shared" si="53" ref="J175:M175">SUM(J166:J174)</f>
        <v>0</v>
      </c>
      <c r="K175" s="16">
        <f t="shared" si="53"/>
        <v>0</v>
      </c>
      <c r="L175" s="16">
        <f t="shared" si="53"/>
        <v>145000</v>
      </c>
      <c r="M175" s="17">
        <f t="shared" si="53"/>
        <v>0</v>
      </c>
    </row>
    <row r="176" spans="1:12" ht="12.1" customHeight="1">
      <c r="A176" s="37" t="s">
        <v>92</v>
      </c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8"/>
    </row>
    <row r="177" spans="1:12" ht="18" customHeight="1" thickBot="1">
      <c r="A177" s="44" t="s">
        <v>125</v>
      </c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6"/>
    </row>
    <row r="178" spans="1:12" ht="12.1" customHeight="1" thickTop="1">
      <c r="A178" s="20" t="s">
        <v>126</v>
      </c>
      <c r="B178" s="43" t="s">
        <v>127</v>
      </c>
      <c r="C178" s="7"/>
      <c r="D178" s="8"/>
      <c r="E178" s="9"/>
      <c r="F178" s="7"/>
      <c r="G178" s="8"/>
      <c r="H178" s="9"/>
      <c r="I178" s="26">
        <v>2464800</v>
      </c>
      <c r="J178" s="26">
        <v>0</v>
      </c>
      <c r="K178" s="26">
        <v>0</v>
      </c>
      <c r="L178" s="29">
        <f>SUM(I178:K180)</f>
        <v>2464800</v>
      </c>
    </row>
    <row r="179" spans="1:12" ht="12.1" customHeight="1">
      <c r="A179" s="21"/>
      <c r="B179" s="24"/>
      <c r="C179" s="10"/>
      <c r="D179" s="11"/>
      <c r="E179" s="12"/>
      <c r="F179" s="10"/>
      <c r="G179" s="11"/>
      <c r="H179" s="12"/>
      <c r="I179" s="27"/>
      <c r="J179" s="27"/>
      <c r="K179" s="27"/>
      <c r="L179" s="30"/>
    </row>
    <row r="180" spans="1:12" ht="12.1" customHeight="1">
      <c r="A180" s="22"/>
      <c r="B180" s="25"/>
      <c r="C180" s="13"/>
      <c r="D180" s="14"/>
      <c r="E180" s="15"/>
      <c r="F180" s="13"/>
      <c r="G180" s="14"/>
      <c r="H180" s="15"/>
      <c r="I180" s="28"/>
      <c r="J180" s="28"/>
      <c r="K180" s="28"/>
      <c r="L180" s="31"/>
    </row>
    <row r="181" spans="1:13" ht="12.1" customHeight="1">
      <c r="A181" s="32" t="s">
        <v>128</v>
      </c>
      <c r="B181" s="33"/>
      <c r="C181" s="34" t="s">
        <v>91</v>
      </c>
      <c r="D181" s="35"/>
      <c r="E181" s="36"/>
      <c r="F181" s="34" t="s">
        <v>92</v>
      </c>
      <c r="G181" s="35"/>
      <c r="H181" s="36"/>
      <c r="I181" s="16">
        <f>SUM(I178)</f>
        <v>2464800</v>
      </c>
      <c r="J181" s="16">
        <f aca="true" t="shared" si="54" ref="J181:M181">SUM(J178)</f>
        <v>0</v>
      </c>
      <c r="K181" s="16">
        <f t="shared" si="54"/>
        <v>0</v>
      </c>
      <c r="L181" s="16">
        <f t="shared" si="54"/>
        <v>2464800</v>
      </c>
      <c r="M181" s="17">
        <f t="shared" si="54"/>
        <v>0</v>
      </c>
    </row>
    <row r="182" spans="1:12" ht="12.1" customHeight="1">
      <c r="A182" s="37" t="s">
        <v>92</v>
      </c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8"/>
    </row>
    <row r="183" spans="1:12" ht="17.5" customHeight="1" thickBot="1">
      <c r="A183" s="44" t="s">
        <v>129</v>
      </c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6"/>
    </row>
    <row r="184" spans="1:12" ht="12.1" customHeight="1" thickTop="1">
      <c r="A184" s="20" t="s">
        <v>130</v>
      </c>
      <c r="B184" s="43" t="s">
        <v>131</v>
      </c>
      <c r="C184" s="7"/>
      <c r="D184" s="8"/>
      <c r="E184" s="9"/>
      <c r="F184" s="7"/>
      <c r="G184" s="8"/>
      <c r="H184" s="9"/>
      <c r="I184" s="26">
        <v>2160000</v>
      </c>
      <c r="J184" s="26">
        <v>0</v>
      </c>
      <c r="K184" s="26">
        <v>0</v>
      </c>
      <c r="L184" s="29">
        <f>SUM(I184:K186)</f>
        <v>2160000</v>
      </c>
    </row>
    <row r="185" spans="1:12" ht="12.1" customHeight="1">
      <c r="A185" s="21"/>
      <c r="B185" s="24"/>
      <c r="C185" s="10"/>
      <c r="D185" s="11"/>
      <c r="E185" s="12"/>
      <c r="F185" s="10"/>
      <c r="G185" s="11"/>
      <c r="H185" s="12"/>
      <c r="I185" s="27"/>
      <c r="J185" s="27"/>
      <c r="K185" s="27"/>
      <c r="L185" s="30"/>
    </row>
    <row r="186" spans="1:12" ht="12.1" customHeight="1">
      <c r="A186" s="22"/>
      <c r="B186" s="25"/>
      <c r="C186" s="13"/>
      <c r="D186" s="14"/>
      <c r="E186" s="15"/>
      <c r="F186" s="13"/>
      <c r="G186" s="14"/>
      <c r="H186" s="15"/>
      <c r="I186" s="28"/>
      <c r="J186" s="28"/>
      <c r="K186" s="28"/>
      <c r="L186" s="31"/>
    </row>
    <row r="187" spans="1:12" ht="12.1" customHeight="1">
      <c r="A187" s="20" t="s">
        <v>132</v>
      </c>
      <c r="B187" s="43" t="s">
        <v>133</v>
      </c>
      <c r="C187" s="7"/>
      <c r="D187" s="8"/>
      <c r="E187" s="9"/>
      <c r="F187" s="7"/>
      <c r="G187" s="8"/>
      <c r="H187" s="9"/>
      <c r="I187" s="26">
        <v>1625000</v>
      </c>
      <c r="J187" s="26">
        <v>0</v>
      </c>
      <c r="K187" s="26">
        <v>0</v>
      </c>
      <c r="L187" s="29">
        <f>SUM(I187:K189)</f>
        <v>1625000</v>
      </c>
    </row>
    <row r="188" spans="1:12" ht="12.1" customHeight="1">
      <c r="A188" s="21"/>
      <c r="B188" s="24"/>
      <c r="C188" s="10"/>
      <c r="D188" s="11"/>
      <c r="E188" s="12"/>
      <c r="F188" s="10"/>
      <c r="G188" s="11"/>
      <c r="H188" s="12"/>
      <c r="I188" s="27"/>
      <c r="J188" s="27"/>
      <c r="K188" s="27"/>
      <c r="L188" s="30"/>
    </row>
    <row r="189" spans="1:12" ht="12.1" customHeight="1">
      <c r="A189" s="22"/>
      <c r="B189" s="25"/>
      <c r="C189" s="13"/>
      <c r="D189" s="14"/>
      <c r="E189" s="15"/>
      <c r="F189" s="13"/>
      <c r="G189" s="14"/>
      <c r="H189" s="15"/>
      <c r="I189" s="28"/>
      <c r="J189" s="28"/>
      <c r="K189" s="28"/>
      <c r="L189" s="31"/>
    </row>
    <row r="190" spans="1:12" ht="15.65" customHeight="1">
      <c r="A190" s="32" t="s">
        <v>134</v>
      </c>
      <c r="B190" s="33"/>
      <c r="C190" s="34" t="s">
        <v>91</v>
      </c>
      <c r="D190" s="35"/>
      <c r="E190" s="36"/>
      <c r="F190" s="34" t="s">
        <v>92</v>
      </c>
      <c r="G190" s="35"/>
      <c r="H190" s="36"/>
      <c r="I190" s="16">
        <f>SUM(I184:I189)</f>
        <v>3785000</v>
      </c>
      <c r="J190" s="16">
        <f aca="true" t="shared" si="55" ref="J190:L190">SUM(J184:J189)</f>
        <v>0</v>
      </c>
      <c r="K190" s="16">
        <f t="shared" si="55"/>
        <v>0</v>
      </c>
      <c r="L190" s="16">
        <f t="shared" si="55"/>
        <v>3785000</v>
      </c>
    </row>
    <row r="191" spans="1:12" ht="12.1" customHeight="1">
      <c r="A191" s="37" t="s">
        <v>92</v>
      </c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8"/>
    </row>
    <row r="192" spans="1:12" ht="19.05" customHeight="1" thickBot="1">
      <c r="A192" s="44" t="s">
        <v>135</v>
      </c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6"/>
    </row>
    <row r="193" spans="1:12" ht="12.1" customHeight="1" thickTop="1">
      <c r="A193" s="20" t="s">
        <v>136</v>
      </c>
      <c r="B193" s="43" t="s">
        <v>137</v>
      </c>
      <c r="C193" s="7"/>
      <c r="D193" s="8"/>
      <c r="E193" s="9"/>
      <c r="F193" s="7"/>
      <c r="G193" s="8"/>
      <c r="H193" s="9"/>
      <c r="I193" s="26">
        <v>5434800</v>
      </c>
      <c r="J193" s="26">
        <v>0</v>
      </c>
      <c r="K193" s="26">
        <v>0</v>
      </c>
      <c r="L193" s="29">
        <f>SUM(I193:K195)</f>
        <v>5434800</v>
      </c>
    </row>
    <row r="194" spans="1:12" ht="12.1" customHeight="1">
      <c r="A194" s="21"/>
      <c r="B194" s="24"/>
      <c r="C194" s="10"/>
      <c r="D194" s="11"/>
      <c r="E194" s="12"/>
      <c r="F194" s="10"/>
      <c r="G194" s="11"/>
      <c r="H194" s="12"/>
      <c r="I194" s="27"/>
      <c r="J194" s="27"/>
      <c r="K194" s="27"/>
      <c r="L194" s="30"/>
    </row>
    <row r="195" spans="1:12" ht="12.1" customHeight="1">
      <c r="A195" s="22"/>
      <c r="B195" s="25"/>
      <c r="C195" s="13"/>
      <c r="D195" s="14"/>
      <c r="E195" s="15"/>
      <c r="F195" s="13"/>
      <c r="G195" s="14"/>
      <c r="H195" s="15"/>
      <c r="I195" s="28"/>
      <c r="J195" s="28"/>
      <c r="K195" s="28"/>
      <c r="L195" s="31"/>
    </row>
    <row r="196" spans="1:12" ht="12.1" customHeight="1">
      <c r="A196" s="20" t="s">
        <v>138</v>
      </c>
      <c r="B196" s="43" t="s">
        <v>139</v>
      </c>
      <c r="C196" s="7"/>
      <c r="D196" s="8"/>
      <c r="E196" s="9"/>
      <c r="F196" s="7"/>
      <c r="G196" s="8"/>
      <c r="H196" s="9"/>
      <c r="I196" s="26">
        <v>44000</v>
      </c>
      <c r="J196" s="26">
        <v>2800000</v>
      </c>
      <c r="K196" s="26">
        <v>0</v>
      </c>
      <c r="L196" s="29">
        <f>SUM(I196:K198)</f>
        <v>2844000</v>
      </c>
    </row>
    <row r="197" spans="1:12" ht="12.1" customHeight="1">
      <c r="A197" s="21"/>
      <c r="B197" s="24"/>
      <c r="C197" s="10"/>
      <c r="D197" s="11"/>
      <c r="E197" s="12"/>
      <c r="F197" s="10"/>
      <c r="G197" s="11"/>
      <c r="H197" s="12"/>
      <c r="I197" s="27"/>
      <c r="J197" s="27"/>
      <c r="K197" s="27"/>
      <c r="L197" s="30"/>
    </row>
    <row r="198" spans="1:12" ht="12.1" customHeight="1">
      <c r="A198" s="22"/>
      <c r="B198" s="25"/>
      <c r="C198" s="13"/>
      <c r="D198" s="14"/>
      <c r="E198" s="15"/>
      <c r="F198" s="13"/>
      <c r="G198" s="14"/>
      <c r="H198" s="15"/>
      <c r="I198" s="28"/>
      <c r="J198" s="28"/>
      <c r="K198" s="28"/>
      <c r="L198" s="31"/>
    </row>
    <row r="199" spans="1:12" ht="12.6" customHeight="1">
      <c r="A199" s="32" t="s">
        <v>140</v>
      </c>
      <c r="B199" s="33"/>
      <c r="C199" s="34" t="s">
        <v>91</v>
      </c>
      <c r="D199" s="35"/>
      <c r="E199" s="36"/>
      <c r="F199" s="34" t="s">
        <v>92</v>
      </c>
      <c r="G199" s="35"/>
      <c r="H199" s="36"/>
      <c r="I199" s="16">
        <f>SUM(I193:I198)</f>
        <v>5478800</v>
      </c>
      <c r="J199" s="16">
        <f aca="true" t="shared" si="56" ref="J199:L199">SUM(J193:J198)</f>
        <v>2800000</v>
      </c>
      <c r="K199" s="16">
        <f t="shared" si="56"/>
        <v>0</v>
      </c>
      <c r="L199" s="16">
        <f t="shared" si="56"/>
        <v>8278800</v>
      </c>
    </row>
    <row r="200" spans="1:12" ht="12.1" customHeight="1">
      <c r="A200" s="37" t="s">
        <v>92</v>
      </c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8"/>
    </row>
    <row r="201" spans="1:12" ht="21.1" customHeight="1" thickBot="1">
      <c r="A201" s="44" t="s">
        <v>141</v>
      </c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6"/>
    </row>
    <row r="202" spans="1:12" ht="12.1" customHeight="1" thickTop="1">
      <c r="A202" s="20" t="s">
        <v>142</v>
      </c>
      <c r="B202" s="43" t="s">
        <v>143</v>
      </c>
      <c r="C202" s="7"/>
      <c r="D202" s="8"/>
      <c r="E202" s="9"/>
      <c r="F202" s="7"/>
      <c r="G202" s="8"/>
      <c r="H202" s="9"/>
      <c r="I202" s="26">
        <v>3550000</v>
      </c>
      <c r="J202" s="26">
        <v>0</v>
      </c>
      <c r="K202" s="26">
        <v>0</v>
      </c>
      <c r="L202" s="29">
        <f>SUM(I202:K204)</f>
        <v>3550000</v>
      </c>
    </row>
    <row r="203" spans="1:12" ht="12.1" customHeight="1">
      <c r="A203" s="21"/>
      <c r="B203" s="24"/>
      <c r="C203" s="10"/>
      <c r="D203" s="11"/>
      <c r="E203" s="12"/>
      <c r="F203" s="10"/>
      <c r="G203" s="11"/>
      <c r="H203" s="12"/>
      <c r="I203" s="27"/>
      <c r="J203" s="27"/>
      <c r="K203" s="27"/>
      <c r="L203" s="30"/>
    </row>
    <row r="204" spans="1:12" ht="12.1" customHeight="1">
      <c r="A204" s="22"/>
      <c r="B204" s="25"/>
      <c r="C204" s="13"/>
      <c r="D204" s="14"/>
      <c r="E204" s="15"/>
      <c r="F204" s="13"/>
      <c r="G204" s="14"/>
      <c r="H204" s="15"/>
      <c r="I204" s="28"/>
      <c r="J204" s="28"/>
      <c r="K204" s="28"/>
      <c r="L204" s="31"/>
    </row>
    <row r="205" spans="1:12" ht="12.1" customHeight="1">
      <c r="A205" s="20" t="s">
        <v>144</v>
      </c>
      <c r="B205" s="43" t="s">
        <v>145</v>
      </c>
      <c r="C205" s="7"/>
      <c r="D205" s="8"/>
      <c r="E205" s="9"/>
      <c r="F205" s="7"/>
      <c r="G205" s="8"/>
      <c r="H205" s="9"/>
      <c r="I205" s="26">
        <v>858780</v>
      </c>
      <c r="J205" s="26">
        <v>0</v>
      </c>
      <c r="K205" s="26">
        <v>0</v>
      </c>
      <c r="L205" s="29">
        <f aca="true" t="shared" si="57" ref="L205">SUM(I205:K207)</f>
        <v>858780</v>
      </c>
    </row>
    <row r="206" spans="1:12" ht="12.1" customHeight="1">
      <c r="A206" s="21"/>
      <c r="B206" s="24"/>
      <c r="C206" s="10"/>
      <c r="D206" s="11"/>
      <c r="E206" s="12"/>
      <c r="F206" s="10"/>
      <c r="G206" s="11"/>
      <c r="H206" s="12"/>
      <c r="I206" s="27"/>
      <c r="J206" s="27"/>
      <c r="K206" s="27"/>
      <c r="L206" s="30"/>
    </row>
    <row r="207" spans="1:12" ht="12.1" customHeight="1">
      <c r="A207" s="22"/>
      <c r="B207" s="25"/>
      <c r="C207" s="13"/>
      <c r="D207" s="14"/>
      <c r="E207" s="15"/>
      <c r="F207" s="13"/>
      <c r="G207" s="14"/>
      <c r="H207" s="15"/>
      <c r="I207" s="28"/>
      <c r="J207" s="28"/>
      <c r="K207" s="28"/>
      <c r="L207" s="31"/>
    </row>
    <row r="208" spans="1:12" ht="12.1" customHeight="1">
      <c r="A208" s="20" t="s">
        <v>146</v>
      </c>
      <c r="B208" s="43" t="s">
        <v>147</v>
      </c>
      <c r="C208" s="7"/>
      <c r="D208" s="8"/>
      <c r="E208" s="9"/>
      <c r="F208" s="7"/>
      <c r="G208" s="8"/>
      <c r="H208" s="9"/>
      <c r="I208" s="26">
        <v>462000</v>
      </c>
      <c r="J208" s="26">
        <v>0</v>
      </c>
      <c r="K208" s="26">
        <v>0</v>
      </c>
      <c r="L208" s="29">
        <f aca="true" t="shared" si="58" ref="L208">SUM(I208:K210)</f>
        <v>462000</v>
      </c>
    </row>
    <row r="209" spans="1:12" ht="12.1" customHeight="1">
      <c r="A209" s="21"/>
      <c r="B209" s="24"/>
      <c r="C209" s="10"/>
      <c r="D209" s="11"/>
      <c r="E209" s="12"/>
      <c r="F209" s="10"/>
      <c r="G209" s="11"/>
      <c r="H209" s="12"/>
      <c r="I209" s="27"/>
      <c r="J209" s="27"/>
      <c r="K209" s="27"/>
      <c r="L209" s="30"/>
    </row>
    <row r="210" spans="1:12" ht="12.1" customHeight="1">
      <c r="A210" s="22"/>
      <c r="B210" s="25"/>
      <c r="C210" s="13"/>
      <c r="D210" s="14"/>
      <c r="E210" s="15"/>
      <c r="F210" s="13"/>
      <c r="G210" s="14"/>
      <c r="H210" s="15"/>
      <c r="I210" s="28"/>
      <c r="J210" s="28"/>
      <c r="K210" s="28"/>
      <c r="L210" s="31"/>
    </row>
    <row r="211" spans="1:12" ht="12.1" customHeight="1">
      <c r="A211" s="20" t="s">
        <v>148</v>
      </c>
      <c r="B211" s="43" t="s">
        <v>149</v>
      </c>
      <c r="C211" s="7"/>
      <c r="D211" s="8"/>
      <c r="E211" s="9"/>
      <c r="F211" s="7"/>
      <c r="G211" s="8"/>
      <c r="H211" s="9"/>
      <c r="I211" s="26">
        <v>605848</v>
      </c>
      <c r="J211" s="26">
        <v>0</v>
      </c>
      <c r="K211" s="26">
        <v>0</v>
      </c>
      <c r="L211" s="29">
        <f aca="true" t="shared" si="59" ref="L211">SUM(I211:K213)</f>
        <v>605848</v>
      </c>
    </row>
    <row r="212" spans="1:12" ht="12.1" customHeight="1">
      <c r="A212" s="21"/>
      <c r="B212" s="24"/>
      <c r="C212" s="10"/>
      <c r="D212" s="11"/>
      <c r="E212" s="12"/>
      <c r="F212" s="10"/>
      <c r="G212" s="11"/>
      <c r="H212" s="12"/>
      <c r="I212" s="27"/>
      <c r="J212" s="27"/>
      <c r="K212" s="27"/>
      <c r="L212" s="30"/>
    </row>
    <row r="213" spans="1:12" ht="12.1" customHeight="1">
      <c r="A213" s="22"/>
      <c r="B213" s="25"/>
      <c r="C213" s="13"/>
      <c r="D213" s="14"/>
      <c r="E213" s="15"/>
      <c r="F213" s="13"/>
      <c r="G213" s="14"/>
      <c r="H213" s="15"/>
      <c r="I213" s="28"/>
      <c r="J213" s="28"/>
      <c r="K213" s="28"/>
      <c r="L213" s="31"/>
    </row>
    <row r="214" spans="1:12" ht="12.1" customHeight="1">
      <c r="A214" s="32" t="s">
        <v>150</v>
      </c>
      <c r="B214" s="33"/>
      <c r="C214" s="34" t="s">
        <v>91</v>
      </c>
      <c r="D214" s="35"/>
      <c r="E214" s="36"/>
      <c r="F214" s="34" t="s">
        <v>92</v>
      </c>
      <c r="G214" s="35"/>
      <c r="H214" s="36"/>
      <c r="I214" s="16">
        <f>SUM(I202:I213)</f>
        <v>5476628</v>
      </c>
      <c r="J214" s="16">
        <f aca="true" t="shared" si="60" ref="J214:L214">SUM(J202:J213)</f>
        <v>0</v>
      </c>
      <c r="K214" s="16">
        <f t="shared" si="60"/>
        <v>0</v>
      </c>
      <c r="L214" s="16">
        <f t="shared" si="60"/>
        <v>5476628</v>
      </c>
    </row>
    <row r="215" spans="1:12" ht="12.1" customHeight="1">
      <c r="A215" s="37" t="s">
        <v>92</v>
      </c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8"/>
    </row>
    <row r="216" spans="1:12" ht="17.15" customHeight="1" thickBot="1">
      <c r="A216" s="44" t="s">
        <v>151</v>
      </c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6"/>
    </row>
    <row r="217" spans="1:12" ht="12.1" customHeight="1" thickTop="1">
      <c r="A217" s="20" t="s">
        <v>152</v>
      </c>
      <c r="B217" s="43" t="s">
        <v>153</v>
      </c>
      <c r="C217" s="7"/>
      <c r="D217" s="8"/>
      <c r="E217" s="9"/>
      <c r="F217" s="7"/>
      <c r="G217" s="8"/>
      <c r="H217" s="9"/>
      <c r="I217" s="26">
        <v>2375982</v>
      </c>
      <c r="J217" s="26">
        <v>2076000</v>
      </c>
      <c r="K217" s="26">
        <v>2049000</v>
      </c>
      <c r="L217" s="29">
        <f>SUM(I217:K219)</f>
        <v>6500982</v>
      </c>
    </row>
    <row r="218" spans="1:12" ht="12.1" customHeight="1">
      <c r="A218" s="21"/>
      <c r="B218" s="24"/>
      <c r="C218" s="10"/>
      <c r="D218" s="11"/>
      <c r="E218" s="12"/>
      <c r="F218" s="10"/>
      <c r="G218" s="11"/>
      <c r="H218" s="12"/>
      <c r="I218" s="27"/>
      <c r="J218" s="27"/>
      <c r="K218" s="27"/>
      <c r="L218" s="30"/>
    </row>
    <row r="219" spans="1:12" ht="12.1" customHeight="1">
      <c r="A219" s="22"/>
      <c r="B219" s="25"/>
      <c r="C219" s="13"/>
      <c r="D219" s="14"/>
      <c r="E219" s="15"/>
      <c r="F219" s="13"/>
      <c r="G219" s="14"/>
      <c r="H219" s="15"/>
      <c r="I219" s="28"/>
      <c r="J219" s="28"/>
      <c r="K219" s="28"/>
      <c r="L219" s="31"/>
    </row>
    <row r="220" spans="1:12" ht="12.1" customHeight="1">
      <c r="A220" s="20" t="s">
        <v>154</v>
      </c>
      <c r="B220" s="43" t="s">
        <v>155</v>
      </c>
      <c r="C220" s="7"/>
      <c r="D220" s="8"/>
      <c r="E220" s="9"/>
      <c r="F220" s="7"/>
      <c r="G220" s="8"/>
      <c r="H220" s="9"/>
      <c r="I220" s="26">
        <v>4474668</v>
      </c>
      <c r="J220" s="26">
        <v>27969000</v>
      </c>
      <c r="K220" s="26">
        <v>9650000</v>
      </c>
      <c r="L220" s="29">
        <f aca="true" t="shared" si="61" ref="L220">SUM(I220:K222)</f>
        <v>42093668</v>
      </c>
    </row>
    <row r="221" spans="1:12" ht="12.1" customHeight="1">
      <c r="A221" s="21"/>
      <c r="B221" s="24"/>
      <c r="C221" s="10"/>
      <c r="D221" s="11"/>
      <c r="E221" s="12"/>
      <c r="F221" s="10"/>
      <c r="G221" s="11"/>
      <c r="H221" s="12"/>
      <c r="I221" s="27"/>
      <c r="J221" s="27"/>
      <c r="K221" s="27"/>
      <c r="L221" s="30"/>
    </row>
    <row r="222" spans="1:12" ht="12.1" customHeight="1">
      <c r="A222" s="22"/>
      <c r="B222" s="25"/>
      <c r="C222" s="13"/>
      <c r="D222" s="14"/>
      <c r="E222" s="15"/>
      <c r="F222" s="13"/>
      <c r="G222" s="14"/>
      <c r="H222" s="15"/>
      <c r="I222" s="28"/>
      <c r="J222" s="28"/>
      <c r="K222" s="28"/>
      <c r="L222" s="31"/>
    </row>
    <row r="223" spans="1:12" ht="12.1" customHeight="1">
      <c r="A223" s="20" t="s">
        <v>156</v>
      </c>
      <c r="B223" s="43" t="s">
        <v>157</v>
      </c>
      <c r="C223" s="7"/>
      <c r="D223" s="8"/>
      <c r="E223" s="9"/>
      <c r="F223" s="7"/>
      <c r="G223" s="8"/>
      <c r="H223" s="9"/>
      <c r="I223" s="26">
        <v>12916285</v>
      </c>
      <c r="J223" s="26">
        <v>7480000</v>
      </c>
      <c r="K223" s="26">
        <v>200000</v>
      </c>
      <c r="L223" s="29">
        <f aca="true" t="shared" si="62" ref="L223">SUM(I223:K225)</f>
        <v>20596285</v>
      </c>
    </row>
    <row r="224" spans="1:12" ht="12.1" customHeight="1">
      <c r="A224" s="21"/>
      <c r="B224" s="24"/>
      <c r="C224" s="10"/>
      <c r="D224" s="11"/>
      <c r="E224" s="12"/>
      <c r="F224" s="10"/>
      <c r="G224" s="11"/>
      <c r="H224" s="12"/>
      <c r="I224" s="27"/>
      <c r="J224" s="27"/>
      <c r="K224" s="27"/>
      <c r="L224" s="30"/>
    </row>
    <row r="225" spans="1:12" ht="12.1" customHeight="1">
      <c r="A225" s="22"/>
      <c r="B225" s="25"/>
      <c r="C225" s="13"/>
      <c r="D225" s="14"/>
      <c r="E225" s="15"/>
      <c r="F225" s="13"/>
      <c r="G225" s="14"/>
      <c r="H225" s="15"/>
      <c r="I225" s="28"/>
      <c r="J225" s="28"/>
      <c r="K225" s="28"/>
      <c r="L225" s="31"/>
    </row>
    <row r="226" spans="1:12" ht="12.1" customHeight="1">
      <c r="A226" s="20" t="s">
        <v>158</v>
      </c>
      <c r="B226" s="43" t="s">
        <v>159</v>
      </c>
      <c r="C226" s="7"/>
      <c r="D226" s="8"/>
      <c r="E226" s="9"/>
      <c r="F226" s="7"/>
      <c r="G226" s="8"/>
      <c r="H226" s="9"/>
      <c r="I226" s="26">
        <v>6373294</v>
      </c>
      <c r="J226" s="26">
        <v>3285000</v>
      </c>
      <c r="K226" s="26">
        <v>4660000</v>
      </c>
      <c r="L226" s="29">
        <f aca="true" t="shared" si="63" ref="L226">SUM(I226:K228)</f>
        <v>14318294</v>
      </c>
    </row>
    <row r="227" spans="1:12" ht="12.1" customHeight="1">
      <c r="A227" s="21"/>
      <c r="B227" s="24"/>
      <c r="C227" s="10"/>
      <c r="D227" s="11"/>
      <c r="E227" s="12"/>
      <c r="F227" s="10"/>
      <c r="G227" s="11"/>
      <c r="H227" s="12"/>
      <c r="I227" s="27"/>
      <c r="J227" s="27"/>
      <c r="K227" s="27"/>
      <c r="L227" s="30"/>
    </row>
    <row r="228" spans="1:12" ht="12.1" customHeight="1">
      <c r="A228" s="22"/>
      <c r="B228" s="25"/>
      <c r="C228" s="13"/>
      <c r="D228" s="14"/>
      <c r="E228" s="15"/>
      <c r="F228" s="13"/>
      <c r="G228" s="14"/>
      <c r="H228" s="15"/>
      <c r="I228" s="28"/>
      <c r="J228" s="28"/>
      <c r="K228" s="28"/>
      <c r="L228" s="31"/>
    </row>
    <row r="229" spans="1:12" ht="12.1" customHeight="1">
      <c r="A229" s="20" t="s">
        <v>160</v>
      </c>
      <c r="B229" s="43" t="s">
        <v>161</v>
      </c>
      <c r="C229" s="7"/>
      <c r="D229" s="8"/>
      <c r="E229" s="9"/>
      <c r="F229" s="7"/>
      <c r="G229" s="8"/>
      <c r="H229" s="9"/>
      <c r="I229" s="26">
        <v>395000</v>
      </c>
      <c r="J229" s="26">
        <v>895000</v>
      </c>
      <c r="K229" s="26">
        <v>0</v>
      </c>
      <c r="L229" s="29">
        <f aca="true" t="shared" si="64" ref="L229">SUM(I229:K231)</f>
        <v>1290000</v>
      </c>
    </row>
    <row r="230" spans="1:12" ht="12.1" customHeight="1">
      <c r="A230" s="21"/>
      <c r="B230" s="24"/>
      <c r="C230" s="10"/>
      <c r="D230" s="11"/>
      <c r="E230" s="12"/>
      <c r="F230" s="10"/>
      <c r="G230" s="11"/>
      <c r="H230" s="12"/>
      <c r="I230" s="27"/>
      <c r="J230" s="27"/>
      <c r="K230" s="27"/>
      <c r="L230" s="30"/>
    </row>
    <row r="231" spans="1:12" ht="12.1" customHeight="1">
      <c r="A231" s="22"/>
      <c r="B231" s="25"/>
      <c r="C231" s="13"/>
      <c r="D231" s="14"/>
      <c r="E231" s="15"/>
      <c r="F231" s="13"/>
      <c r="G231" s="14"/>
      <c r="H231" s="15"/>
      <c r="I231" s="28"/>
      <c r="J231" s="28"/>
      <c r="K231" s="28"/>
      <c r="L231" s="31"/>
    </row>
    <row r="232" spans="1:12" ht="12.1" customHeight="1">
      <c r="A232" s="20" t="s">
        <v>162</v>
      </c>
      <c r="B232" s="43" t="s">
        <v>163</v>
      </c>
      <c r="C232" s="7"/>
      <c r="D232" s="8"/>
      <c r="E232" s="9"/>
      <c r="F232" s="7"/>
      <c r="G232" s="8"/>
      <c r="H232" s="9"/>
      <c r="I232" s="26">
        <v>1720000</v>
      </c>
      <c r="J232" s="26">
        <v>1300000</v>
      </c>
      <c r="K232" s="26">
        <v>2800000</v>
      </c>
      <c r="L232" s="29">
        <f aca="true" t="shared" si="65" ref="L232">SUM(I232:K234)</f>
        <v>5820000</v>
      </c>
    </row>
    <row r="233" spans="1:12" ht="12.1" customHeight="1">
      <c r="A233" s="21"/>
      <c r="B233" s="24"/>
      <c r="C233" s="10"/>
      <c r="D233" s="11"/>
      <c r="E233" s="12"/>
      <c r="F233" s="10"/>
      <c r="G233" s="11"/>
      <c r="H233" s="12"/>
      <c r="I233" s="27"/>
      <c r="J233" s="27"/>
      <c r="K233" s="27"/>
      <c r="L233" s="30"/>
    </row>
    <row r="234" spans="1:12" ht="12.1" customHeight="1">
      <c r="A234" s="22"/>
      <c r="B234" s="25"/>
      <c r="C234" s="13"/>
      <c r="D234" s="14"/>
      <c r="E234" s="15"/>
      <c r="F234" s="13"/>
      <c r="G234" s="14"/>
      <c r="H234" s="15"/>
      <c r="I234" s="28"/>
      <c r="J234" s="28"/>
      <c r="K234" s="28"/>
      <c r="L234" s="31"/>
    </row>
    <row r="235" spans="1:12" ht="12.1" customHeight="1">
      <c r="A235" s="20" t="s">
        <v>164</v>
      </c>
      <c r="B235" s="43" t="s">
        <v>165</v>
      </c>
      <c r="C235" s="7"/>
      <c r="D235" s="8"/>
      <c r="E235" s="9"/>
      <c r="F235" s="7"/>
      <c r="G235" s="8"/>
      <c r="H235" s="9"/>
      <c r="I235" s="26">
        <v>452615</v>
      </c>
      <c r="J235" s="26">
        <v>660000</v>
      </c>
      <c r="K235" s="26">
        <v>680000</v>
      </c>
      <c r="L235" s="29">
        <f aca="true" t="shared" si="66" ref="L235">SUM(I235:K237)</f>
        <v>1792615</v>
      </c>
    </row>
    <row r="236" spans="1:12" ht="12.1" customHeight="1">
      <c r="A236" s="21"/>
      <c r="B236" s="24"/>
      <c r="C236" s="10"/>
      <c r="D236" s="11"/>
      <c r="E236" s="12"/>
      <c r="F236" s="10"/>
      <c r="G236" s="11"/>
      <c r="H236" s="12"/>
      <c r="I236" s="27"/>
      <c r="J236" s="27"/>
      <c r="K236" s="27"/>
      <c r="L236" s="30"/>
    </row>
    <row r="237" spans="1:12" ht="12.1" customHeight="1">
      <c r="A237" s="22"/>
      <c r="B237" s="25"/>
      <c r="C237" s="13"/>
      <c r="D237" s="14"/>
      <c r="E237" s="15"/>
      <c r="F237" s="13"/>
      <c r="G237" s="14"/>
      <c r="H237" s="15"/>
      <c r="I237" s="28"/>
      <c r="J237" s="28"/>
      <c r="K237" s="28"/>
      <c r="L237" s="31"/>
    </row>
    <row r="238" spans="1:12" ht="12.1" customHeight="1">
      <c r="A238" s="20" t="s">
        <v>166</v>
      </c>
      <c r="B238" s="43" t="s">
        <v>167</v>
      </c>
      <c r="C238" s="7"/>
      <c r="D238" s="8"/>
      <c r="E238" s="9"/>
      <c r="F238" s="7"/>
      <c r="G238" s="8"/>
      <c r="H238" s="9"/>
      <c r="I238" s="26">
        <v>-1245000</v>
      </c>
      <c r="J238" s="26">
        <v>0</v>
      </c>
      <c r="K238" s="26">
        <v>0</v>
      </c>
      <c r="L238" s="29">
        <f aca="true" t="shared" si="67" ref="L238">SUM(I238:K240)</f>
        <v>-1245000</v>
      </c>
    </row>
    <row r="239" spans="1:12" ht="12.1" customHeight="1">
      <c r="A239" s="21"/>
      <c r="B239" s="24"/>
      <c r="C239" s="10"/>
      <c r="D239" s="11"/>
      <c r="E239" s="12"/>
      <c r="F239" s="10"/>
      <c r="G239" s="11"/>
      <c r="H239" s="12"/>
      <c r="I239" s="27"/>
      <c r="J239" s="27"/>
      <c r="K239" s="27"/>
      <c r="L239" s="30"/>
    </row>
    <row r="240" spans="1:12" ht="12.1" customHeight="1">
      <c r="A240" s="22"/>
      <c r="B240" s="25"/>
      <c r="C240" s="13"/>
      <c r="D240" s="14"/>
      <c r="E240" s="15"/>
      <c r="F240" s="13"/>
      <c r="G240" s="14"/>
      <c r="H240" s="15"/>
      <c r="I240" s="28"/>
      <c r="J240" s="28"/>
      <c r="K240" s="28"/>
      <c r="L240" s="31"/>
    </row>
    <row r="241" spans="1:12" ht="12.1" customHeight="1">
      <c r="A241" s="20" t="s">
        <v>168</v>
      </c>
      <c r="B241" s="43" t="s">
        <v>169</v>
      </c>
      <c r="C241" s="7"/>
      <c r="D241" s="8"/>
      <c r="E241" s="9"/>
      <c r="F241" s="7"/>
      <c r="G241" s="8"/>
      <c r="H241" s="9"/>
      <c r="I241" s="26">
        <v>11777</v>
      </c>
      <c r="J241" s="26">
        <v>0</v>
      </c>
      <c r="K241" s="26">
        <v>0</v>
      </c>
      <c r="L241" s="29">
        <f aca="true" t="shared" si="68" ref="L241">SUM(I241:K243)</f>
        <v>11777</v>
      </c>
    </row>
    <row r="242" spans="1:12" ht="12.1" customHeight="1">
      <c r="A242" s="21"/>
      <c r="B242" s="24"/>
      <c r="C242" s="10"/>
      <c r="D242" s="11"/>
      <c r="E242" s="12"/>
      <c r="F242" s="10"/>
      <c r="G242" s="11"/>
      <c r="H242" s="12"/>
      <c r="I242" s="27"/>
      <c r="J242" s="27"/>
      <c r="K242" s="27"/>
      <c r="L242" s="30"/>
    </row>
    <row r="243" spans="1:12" ht="12.1" customHeight="1">
      <c r="A243" s="22"/>
      <c r="B243" s="25"/>
      <c r="C243" s="13"/>
      <c r="D243" s="14"/>
      <c r="E243" s="15"/>
      <c r="F243" s="13"/>
      <c r="G243" s="14"/>
      <c r="H243" s="15"/>
      <c r="I243" s="28"/>
      <c r="J243" s="28"/>
      <c r="K243" s="28"/>
      <c r="L243" s="31"/>
    </row>
    <row r="244" spans="1:12" ht="12.1" customHeight="1">
      <c r="A244" s="20" t="s">
        <v>170</v>
      </c>
      <c r="B244" s="43" t="s">
        <v>171</v>
      </c>
      <c r="C244" s="7"/>
      <c r="D244" s="8"/>
      <c r="E244" s="9"/>
      <c r="F244" s="7"/>
      <c r="G244" s="8"/>
      <c r="H244" s="9"/>
      <c r="I244" s="26">
        <v>1250000</v>
      </c>
      <c r="J244" s="26">
        <v>159000</v>
      </c>
      <c r="K244" s="26">
        <v>0</v>
      </c>
      <c r="L244" s="29">
        <f aca="true" t="shared" si="69" ref="L244">SUM(I244:K246)</f>
        <v>1409000</v>
      </c>
    </row>
    <row r="245" spans="1:12" ht="12.1" customHeight="1">
      <c r="A245" s="21"/>
      <c r="B245" s="24"/>
      <c r="C245" s="10"/>
      <c r="D245" s="11"/>
      <c r="E245" s="12"/>
      <c r="F245" s="10"/>
      <c r="G245" s="11"/>
      <c r="H245" s="12"/>
      <c r="I245" s="27"/>
      <c r="J245" s="27"/>
      <c r="K245" s="27"/>
      <c r="L245" s="30"/>
    </row>
    <row r="246" spans="1:12" ht="12.1" customHeight="1">
      <c r="A246" s="22"/>
      <c r="B246" s="25"/>
      <c r="C246" s="13"/>
      <c r="D246" s="14"/>
      <c r="E246" s="15"/>
      <c r="F246" s="13"/>
      <c r="G246" s="14"/>
      <c r="H246" s="15"/>
      <c r="I246" s="28"/>
      <c r="J246" s="28"/>
      <c r="K246" s="28"/>
      <c r="L246" s="31"/>
    </row>
    <row r="247" spans="1:12" ht="12.1" customHeight="1">
      <c r="A247" s="20" t="s">
        <v>172</v>
      </c>
      <c r="B247" s="43" t="s">
        <v>173</v>
      </c>
      <c r="C247" s="7"/>
      <c r="D247" s="8"/>
      <c r="E247" s="9"/>
      <c r="F247" s="7"/>
      <c r="G247" s="8"/>
      <c r="H247" s="9"/>
      <c r="I247" s="26">
        <v>-11777</v>
      </c>
      <c r="J247" s="26">
        <v>0</v>
      </c>
      <c r="K247" s="26">
        <v>0</v>
      </c>
      <c r="L247" s="29">
        <f aca="true" t="shared" si="70" ref="L247">SUM(I247:K249)</f>
        <v>-11777</v>
      </c>
    </row>
    <row r="248" spans="1:12" ht="12.1" customHeight="1">
      <c r="A248" s="21"/>
      <c r="B248" s="24"/>
      <c r="C248" s="10"/>
      <c r="D248" s="11"/>
      <c r="E248" s="12"/>
      <c r="F248" s="10"/>
      <c r="G248" s="11"/>
      <c r="H248" s="12"/>
      <c r="I248" s="27"/>
      <c r="J248" s="27"/>
      <c r="K248" s="27"/>
      <c r="L248" s="30"/>
    </row>
    <row r="249" spans="1:12" ht="12.1" customHeight="1">
      <c r="A249" s="22"/>
      <c r="B249" s="25"/>
      <c r="C249" s="13"/>
      <c r="D249" s="14"/>
      <c r="E249" s="15"/>
      <c r="F249" s="13"/>
      <c r="G249" s="14"/>
      <c r="H249" s="15"/>
      <c r="I249" s="28"/>
      <c r="J249" s="28"/>
      <c r="K249" s="28"/>
      <c r="L249" s="31"/>
    </row>
    <row r="250" spans="1:12" ht="12.1" customHeight="1">
      <c r="A250" s="20" t="s">
        <v>174</v>
      </c>
      <c r="B250" s="43" t="s">
        <v>175</v>
      </c>
      <c r="C250" s="7"/>
      <c r="D250" s="8"/>
      <c r="E250" s="9"/>
      <c r="F250" s="7"/>
      <c r="G250" s="8"/>
      <c r="H250" s="9"/>
      <c r="I250" s="26">
        <v>-2000000</v>
      </c>
      <c r="J250" s="26">
        <v>0</v>
      </c>
      <c r="K250" s="26">
        <v>0</v>
      </c>
      <c r="L250" s="29">
        <f aca="true" t="shared" si="71" ref="L250">SUM(I250:K252)</f>
        <v>-2000000</v>
      </c>
    </row>
    <row r="251" spans="1:12" ht="12.1" customHeight="1">
      <c r="A251" s="21"/>
      <c r="B251" s="24"/>
      <c r="C251" s="10"/>
      <c r="D251" s="11"/>
      <c r="E251" s="12"/>
      <c r="F251" s="10"/>
      <c r="G251" s="11"/>
      <c r="H251" s="12"/>
      <c r="I251" s="27"/>
      <c r="J251" s="27"/>
      <c r="K251" s="27"/>
      <c r="L251" s="30"/>
    </row>
    <row r="252" spans="1:12" ht="12.1" customHeight="1">
      <c r="A252" s="22"/>
      <c r="B252" s="25"/>
      <c r="C252" s="13"/>
      <c r="D252" s="14"/>
      <c r="E252" s="15"/>
      <c r="F252" s="13"/>
      <c r="G252" s="14"/>
      <c r="H252" s="15"/>
      <c r="I252" s="28"/>
      <c r="J252" s="28"/>
      <c r="K252" s="28"/>
      <c r="L252" s="31"/>
    </row>
    <row r="253" spans="1:12" ht="12.1" customHeight="1">
      <c r="A253" s="20" t="s">
        <v>176</v>
      </c>
      <c r="B253" s="43" t="s">
        <v>177</v>
      </c>
      <c r="C253" s="7"/>
      <c r="D253" s="8"/>
      <c r="E253" s="9"/>
      <c r="F253" s="7"/>
      <c r="G253" s="8"/>
      <c r="H253" s="9"/>
      <c r="I253" s="26">
        <v>0</v>
      </c>
      <c r="J253" s="26">
        <v>150000</v>
      </c>
      <c r="K253" s="26">
        <v>150000</v>
      </c>
      <c r="L253" s="29">
        <f aca="true" t="shared" si="72" ref="L253">SUM(I253:K255)</f>
        <v>300000</v>
      </c>
    </row>
    <row r="254" spans="1:12" ht="12.1" customHeight="1">
      <c r="A254" s="21"/>
      <c r="B254" s="24"/>
      <c r="C254" s="10"/>
      <c r="D254" s="11"/>
      <c r="E254" s="12"/>
      <c r="F254" s="10"/>
      <c r="G254" s="11"/>
      <c r="H254" s="12"/>
      <c r="I254" s="27"/>
      <c r="J254" s="27"/>
      <c r="K254" s="27"/>
      <c r="L254" s="30"/>
    </row>
    <row r="255" spans="1:12" ht="12.1" customHeight="1">
      <c r="A255" s="22"/>
      <c r="B255" s="25"/>
      <c r="C255" s="13"/>
      <c r="D255" s="14"/>
      <c r="E255" s="15"/>
      <c r="F255" s="13"/>
      <c r="G255" s="14"/>
      <c r="H255" s="15"/>
      <c r="I255" s="28"/>
      <c r="J255" s="28"/>
      <c r="K255" s="28"/>
      <c r="L255" s="31"/>
    </row>
    <row r="256" spans="1:12" ht="12.1" customHeight="1">
      <c r="A256" s="20" t="s">
        <v>178</v>
      </c>
      <c r="B256" s="43" t="s">
        <v>179</v>
      </c>
      <c r="C256" s="7"/>
      <c r="D256" s="8"/>
      <c r="E256" s="9"/>
      <c r="F256" s="7"/>
      <c r="G256" s="8"/>
      <c r="H256" s="9"/>
      <c r="I256" s="26">
        <v>337861</v>
      </c>
      <c r="J256" s="26">
        <v>420000</v>
      </c>
      <c r="K256" s="26">
        <v>420000</v>
      </c>
      <c r="L256" s="29">
        <f aca="true" t="shared" si="73" ref="L256">SUM(I256:K258)</f>
        <v>1177861</v>
      </c>
    </row>
    <row r="257" spans="1:12" ht="12.1" customHeight="1">
      <c r="A257" s="21"/>
      <c r="B257" s="24"/>
      <c r="C257" s="10"/>
      <c r="D257" s="11"/>
      <c r="E257" s="12"/>
      <c r="F257" s="10"/>
      <c r="G257" s="11"/>
      <c r="H257" s="12"/>
      <c r="I257" s="27"/>
      <c r="J257" s="27"/>
      <c r="K257" s="27"/>
      <c r="L257" s="30"/>
    </row>
    <row r="258" spans="1:12" ht="12.1" customHeight="1">
      <c r="A258" s="22"/>
      <c r="B258" s="25"/>
      <c r="C258" s="13"/>
      <c r="D258" s="14"/>
      <c r="E258" s="15"/>
      <c r="F258" s="13"/>
      <c r="G258" s="14"/>
      <c r="H258" s="15"/>
      <c r="I258" s="28"/>
      <c r="J258" s="28"/>
      <c r="K258" s="28"/>
      <c r="L258" s="31"/>
    </row>
    <row r="259" spans="1:12" ht="12.1" customHeight="1">
      <c r="A259" s="20" t="s">
        <v>180</v>
      </c>
      <c r="B259" s="43" t="s">
        <v>181</v>
      </c>
      <c r="C259" s="7"/>
      <c r="D259" s="8"/>
      <c r="E259" s="9"/>
      <c r="F259" s="7"/>
      <c r="G259" s="8"/>
      <c r="H259" s="9"/>
      <c r="I259" s="26">
        <v>185000</v>
      </c>
      <c r="J259" s="26">
        <v>0</v>
      </c>
      <c r="K259" s="26">
        <v>0</v>
      </c>
      <c r="L259" s="29">
        <f aca="true" t="shared" si="74" ref="L259">SUM(I259:K261)</f>
        <v>185000</v>
      </c>
    </row>
    <row r="260" spans="1:12" ht="12.1" customHeight="1">
      <c r="A260" s="21"/>
      <c r="B260" s="24"/>
      <c r="C260" s="10"/>
      <c r="D260" s="11"/>
      <c r="E260" s="12"/>
      <c r="F260" s="10"/>
      <c r="G260" s="11"/>
      <c r="H260" s="12"/>
      <c r="I260" s="27"/>
      <c r="J260" s="27"/>
      <c r="K260" s="27"/>
      <c r="L260" s="30"/>
    </row>
    <row r="261" spans="1:12" ht="12.1" customHeight="1">
      <c r="A261" s="22"/>
      <c r="B261" s="25"/>
      <c r="C261" s="13"/>
      <c r="D261" s="14"/>
      <c r="E261" s="15"/>
      <c r="F261" s="13"/>
      <c r="G261" s="14"/>
      <c r="H261" s="15"/>
      <c r="I261" s="28"/>
      <c r="J261" s="28"/>
      <c r="K261" s="28"/>
      <c r="L261" s="31"/>
    </row>
    <row r="262" spans="1:12" ht="12.1" customHeight="1">
      <c r="A262" s="20" t="s">
        <v>182</v>
      </c>
      <c r="B262" s="43" t="s">
        <v>183</v>
      </c>
      <c r="C262" s="7"/>
      <c r="D262" s="8"/>
      <c r="E262" s="9"/>
      <c r="F262" s="7"/>
      <c r="G262" s="8"/>
      <c r="H262" s="9"/>
      <c r="I262" s="26">
        <v>952692</v>
      </c>
      <c r="J262" s="26">
        <v>880000</v>
      </c>
      <c r="K262" s="26">
        <v>880000</v>
      </c>
      <c r="L262" s="29">
        <f aca="true" t="shared" si="75" ref="L262">SUM(I262:K264)</f>
        <v>2712692</v>
      </c>
    </row>
    <row r="263" spans="1:12" ht="12.1" customHeight="1">
      <c r="A263" s="21"/>
      <c r="B263" s="24"/>
      <c r="C263" s="10"/>
      <c r="D263" s="11"/>
      <c r="E263" s="12"/>
      <c r="F263" s="10"/>
      <c r="G263" s="11"/>
      <c r="H263" s="12"/>
      <c r="I263" s="27"/>
      <c r="J263" s="27"/>
      <c r="K263" s="27"/>
      <c r="L263" s="30"/>
    </row>
    <row r="264" spans="1:12" ht="12.1" customHeight="1">
      <c r="A264" s="22"/>
      <c r="B264" s="25"/>
      <c r="C264" s="13"/>
      <c r="D264" s="14"/>
      <c r="E264" s="15"/>
      <c r="F264" s="13"/>
      <c r="G264" s="14"/>
      <c r="H264" s="15"/>
      <c r="I264" s="28"/>
      <c r="J264" s="28"/>
      <c r="K264" s="28"/>
      <c r="L264" s="31"/>
    </row>
    <row r="265" spans="1:12" ht="12.1" customHeight="1">
      <c r="A265" s="20" t="s">
        <v>184</v>
      </c>
      <c r="B265" s="43" t="s">
        <v>185</v>
      </c>
      <c r="C265" s="7"/>
      <c r="D265" s="8"/>
      <c r="E265" s="9"/>
      <c r="F265" s="7"/>
      <c r="G265" s="8"/>
      <c r="H265" s="9"/>
      <c r="I265" s="26">
        <v>2315718</v>
      </c>
      <c r="J265" s="26">
        <v>1755513</v>
      </c>
      <c r="K265" s="26">
        <v>1804140</v>
      </c>
      <c r="L265" s="29">
        <f aca="true" t="shared" si="76" ref="L265">SUM(I265:K267)</f>
        <v>5875371</v>
      </c>
    </row>
    <row r="266" spans="1:12" ht="12.1" customHeight="1">
      <c r="A266" s="21"/>
      <c r="B266" s="24"/>
      <c r="C266" s="10"/>
      <c r="D266" s="11"/>
      <c r="E266" s="12"/>
      <c r="F266" s="10"/>
      <c r="G266" s="11"/>
      <c r="H266" s="12"/>
      <c r="I266" s="27"/>
      <c r="J266" s="27"/>
      <c r="K266" s="27"/>
      <c r="L266" s="30"/>
    </row>
    <row r="267" spans="1:12" ht="12.1" customHeight="1">
      <c r="A267" s="22"/>
      <c r="B267" s="25"/>
      <c r="C267" s="13"/>
      <c r="D267" s="14"/>
      <c r="E267" s="15"/>
      <c r="F267" s="13"/>
      <c r="G267" s="14"/>
      <c r="H267" s="15"/>
      <c r="I267" s="28"/>
      <c r="J267" s="28"/>
      <c r="K267" s="28"/>
      <c r="L267" s="31"/>
    </row>
    <row r="268" spans="1:12" ht="12.1" customHeight="1">
      <c r="A268" s="20" t="s">
        <v>186</v>
      </c>
      <c r="B268" s="43" t="s">
        <v>187</v>
      </c>
      <c r="C268" s="7"/>
      <c r="D268" s="8"/>
      <c r="E268" s="9"/>
      <c r="F268" s="7"/>
      <c r="G268" s="8"/>
      <c r="H268" s="9"/>
      <c r="I268" s="26">
        <v>120000</v>
      </c>
      <c r="J268" s="26">
        <v>60000</v>
      </c>
      <c r="K268" s="26">
        <v>60000</v>
      </c>
      <c r="L268" s="29">
        <f aca="true" t="shared" si="77" ref="L268">SUM(I268:K270)</f>
        <v>240000</v>
      </c>
    </row>
    <row r="269" spans="1:12" ht="12.1" customHeight="1">
      <c r="A269" s="21"/>
      <c r="B269" s="24"/>
      <c r="C269" s="10"/>
      <c r="D269" s="11"/>
      <c r="E269" s="12"/>
      <c r="F269" s="10"/>
      <c r="G269" s="11"/>
      <c r="H269" s="12"/>
      <c r="I269" s="27"/>
      <c r="J269" s="27"/>
      <c r="K269" s="27"/>
      <c r="L269" s="30"/>
    </row>
    <row r="270" spans="1:12" ht="12.1" customHeight="1">
      <c r="A270" s="22"/>
      <c r="B270" s="25"/>
      <c r="C270" s="13"/>
      <c r="D270" s="14"/>
      <c r="E270" s="15"/>
      <c r="F270" s="13"/>
      <c r="G270" s="14"/>
      <c r="H270" s="15"/>
      <c r="I270" s="28"/>
      <c r="J270" s="28"/>
      <c r="K270" s="28"/>
      <c r="L270" s="31"/>
    </row>
    <row r="271" spans="1:12" ht="12.1" customHeight="1">
      <c r="A271" s="20" t="s">
        <v>188</v>
      </c>
      <c r="B271" s="43" t="s">
        <v>189</v>
      </c>
      <c r="C271" s="7"/>
      <c r="D271" s="8"/>
      <c r="E271" s="9"/>
      <c r="F271" s="7"/>
      <c r="G271" s="8"/>
      <c r="H271" s="9"/>
      <c r="I271" s="26">
        <v>-390302</v>
      </c>
      <c r="J271" s="26">
        <v>0</v>
      </c>
      <c r="K271" s="26">
        <v>0</v>
      </c>
      <c r="L271" s="29">
        <f aca="true" t="shared" si="78" ref="L271">SUM(I271:K273)</f>
        <v>-390302</v>
      </c>
    </row>
    <row r="272" spans="1:12" ht="12.1" customHeight="1">
      <c r="A272" s="21"/>
      <c r="B272" s="24"/>
      <c r="C272" s="10"/>
      <c r="D272" s="11"/>
      <c r="E272" s="12"/>
      <c r="F272" s="10"/>
      <c r="G272" s="11"/>
      <c r="H272" s="12"/>
      <c r="I272" s="27"/>
      <c r="J272" s="27"/>
      <c r="K272" s="27"/>
      <c r="L272" s="30"/>
    </row>
    <row r="273" spans="1:12" ht="12.1" customHeight="1">
      <c r="A273" s="22"/>
      <c r="B273" s="25"/>
      <c r="C273" s="13"/>
      <c r="D273" s="14"/>
      <c r="E273" s="15"/>
      <c r="F273" s="13"/>
      <c r="G273" s="14"/>
      <c r="H273" s="15"/>
      <c r="I273" s="28"/>
      <c r="J273" s="28"/>
      <c r="K273" s="28"/>
      <c r="L273" s="31"/>
    </row>
    <row r="274" spans="1:12" ht="12.1" customHeight="1">
      <c r="A274" s="20" t="s">
        <v>190</v>
      </c>
      <c r="B274" s="43" t="s">
        <v>191</v>
      </c>
      <c r="C274" s="7"/>
      <c r="D274" s="8"/>
      <c r="E274" s="9"/>
      <c r="F274" s="7"/>
      <c r="G274" s="8"/>
      <c r="H274" s="9"/>
      <c r="I274" s="26">
        <v>1630000</v>
      </c>
      <c r="J274" s="26">
        <v>5915000</v>
      </c>
      <c r="K274" s="26">
        <v>2205000</v>
      </c>
      <c r="L274" s="29">
        <f aca="true" t="shared" si="79" ref="L274">SUM(I274:K276)</f>
        <v>9750000</v>
      </c>
    </row>
    <row r="275" spans="1:12" ht="12.1" customHeight="1">
      <c r="A275" s="21"/>
      <c r="B275" s="24"/>
      <c r="C275" s="10"/>
      <c r="D275" s="11"/>
      <c r="E275" s="12"/>
      <c r="F275" s="10"/>
      <c r="G275" s="11"/>
      <c r="H275" s="12"/>
      <c r="I275" s="27"/>
      <c r="J275" s="27"/>
      <c r="K275" s="27"/>
      <c r="L275" s="30"/>
    </row>
    <row r="276" spans="1:12" ht="12.1" customHeight="1">
      <c r="A276" s="22"/>
      <c r="B276" s="25"/>
      <c r="C276" s="13"/>
      <c r="D276" s="14"/>
      <c r="E276" s="15"/>
      <c r="F276" s="13"/>
      <c r="G276" s="14"/>
      <c r="H276" s="15"/>
      <c r="I276" s="28"/>
      <c r="J276" s="28"/>
      <c r="K276" s="28"/>
      <c r="L276" s="31"/>
    </row>
    <row r="277" spans="1:12" ht="12.1" customHeight="1">
      <c r="A277" s="20" t="s">
        <v>192</v>
      </c>
      <c r="B277" s="43" t="s">
        <v>193</v>
      </c>
      <c r="C277" s="7"/>
      <c r="D277" s="8"/>
      <c r="E277" s="9"/>
      <c r="F277" s="7"/>
      <c r="G277" s="8"/>
      <c r="H277" s="9"/>
      <c r="I277" s="26">
        <v>423474</v>
      </c>
      <c r="J277" s="26">
        <v>3555000</v>
      </c>
      <c r="K277" s="26">
        <v>3230000</v>
      </c>
      <c r="L277" s="29">
        <f aca="true" t="shared" si="80" ref="L277">SUM(I277:K279)</f>
        <v>7208474</v>
      </c>
    </row>
    <row r="278" spans="1:12" ht="12.1" customHeight="1">
      <c r="A278" s="21"/>
      <c r="B278" s="24"/>
      <c r="C278" s="10"/>
      <c r="D278" s="11"/>
      <c r="E278" s="12"/>
      <c r="F278" s="10"/>
      <c r="G278" s="11"/>
      <c r="H278" s="12"/>
      <c r="I278" s="27"/>
      <c r="J278" s="27"/>
      <c r="K278" s="27"/>
      <c r="L278" s="30"/>
    </row>
    <row r="279" spans="1:12" ht="12.1" customHeight="1">
      <c r="A279" s="22"/>
      <c r="B279" s="25"/>
      <c r="C279" s="13"/>
      <c r="D279" s="14"/>
      <c r="E279" s="15"/>
      <c r="F279" s="13"/>
      <c r="G279" s="14"/>
      <c r="H279" s="15"/>
      <c r="I279" s="28"/>
      <c r="J279" s="28"/>
      <c r="K279" s="28"/>
      <c r="L279" s="31"/>
    </row>
    <row r="280" spans="1:12" ht="12.1" customHeight="1">
      <c r="A280" s="20" t="s">
        <v>194</v>
      </c>
      <c r="B280" s="43" t="s">
        <v>195</v>
      </c>
      <c r="C280" s="7"/>
      <c r="D280" s="8"/>
      <c r="E280" s="9"/>
      <c r="F280" s="7"/>
      <c r="G280" s="8"/>
      <c r="H280" s="9"/>
      <c r="I280" s="26">
        <v>3855007</v>
      </c>
      <c r="J280" s="26">
        <v>4105000</v>
      </c>
      <c r="K280" s="26">
        <v>3750000</v>
      </c>
      <c r="L280" s="29">
        <f aca="true" t="shared" si="81" ref="L280">SUM(I280:K282)</f>
        <v>11710007</v>
      </c>
    </row>
    <row r="281" spans="1:12" ht="12.1" customHeight="1">
      <c r="A281" s="21"/>
      <c r="B281" s="24"/>
      <c r="C281" s="10"/>
      <c r="D281" s="11"/>
      <c r="E281" s="12"/>
      <c r="F281" s="10"/>
      <c r="G281" s="11"/>
      <c r="H281" s="12"/>
      <c r="I281" s="27"/>
      <c r="J281" s="27"/>
      <c r="K281" s="27"/>
      <c r="L281" s="30"/>
    </row>
    <row r="282" spans="1:12" ht="12.1" customHeight="1">
      <c r="A282" s="22"/>
      <c r="B282" s="25"/>
      <c r="C282" s="13"/>
      <c r="D282" s="14"/>
      <c r="E282" s="15"/>
      <c r="F282" s="13"/>
      <c r="G282" s="14"/>
      <c r="H282" s="15"/>
      <c r="I282" s="28"/>
      <c r="J282" s="28"/>
      <c r="K282" s="28"/>
      <c r="L282" s="31"/>
    </row>
    <row r="283" spans="1:12" ht="12.1" customHeight="1">
      <c r="A283" s="20" t="s">
        <v>196</v>
      </c>
      <c r="B283" s="43" t="s">
        <v>197</v>
      </c>
      <c r="C283" s="7"/>
      <c r="D283" s="8"/>
      <c r="E283" s="9"/>
      <c r="F283" s="7"/>
      <c r="G283" s="8"/>
      <c r="H283" s="9"/>
      <c r="I283" s="26">
        <v>261973</v>
      </c>
      <c r="J283" s="26">
        <v>300000</v>
      </c>
      <c r="K283" s="26">
        <v>300000</v>
      </c>
      <c r="L283" s="29">
        <f aca="true" t="shared" si="82" ref="L283">SUM(I283:K285)</f>
        <v>861973</v>
      </c>
    </row>
    <row r="284" spans="1:12" ht="12.1" customHeight="1">
      <c r="A284" s="21"/>
      <c r="B284" s="24"/>
      <c r="C284" s="10"/>
      <c r="D284" s="11"/>
      <c r="E284" s="12"/>
      <c r="F284" s="10"/>
      <c r="G284" s="11"/>
      <c r="H284" s="12"/>
      <c r="I284" s="27"/>
      <c r="J284" s="27"/>
      <c r="K284" s="27"/>
      <c r="L284" s="30"/>
    </row>
    <row r="285" spans="1:12" ht="12.1" customHeight="1">
      <c r="A285" s="22"/>
      <c r="B285" s="25"/>
      <c r="C285" s="13"/>
      <c r="D285" s="14"/>
      <c r="E285" s="15"/>
      <c r="F285" s="13"/>
      <c r="G285" s="14"/>
      <c r="H285" s="15"/>
      <c r="I285" s="28"/>
      <c r="J285" s="28"/>
      <c r="K285" s="28"/>
      <c r="L285" s="31"/>
    </row>
    <row r="286" spans="1:12" ht="12.1" customHeight="1">
      <c r="A286" s="20" t="s">
        <v>198</v>
      </c>
      <c r="B286" s="43" t="s">
        <v>199</v>
      </c>
      <c r="C286" s="7"/>
      <c r="D286" s="8"/>
      <c r="E286" s="9"/>
      <c r="F286" s="7"/>
      <c r="G286" s="8"/>
      <c r="H286" s="9"/>
      <c r="I286" s="26">
        <v>1000000</v>
      </c>
      <c r="J286" s="26">
        <v>1000000</v>
      </c>
      <c r="K286" s="26">
        <v>1000000</v>
      </c>
      <c r="L286" s="29">
        <f aca="true" t="shared" si="83" ref="L286">SUM(I286:K288)</f>
        <v>3000000</v>
      </c>
    </row>
    <row r="287" spans="1:12" ht="12.1" customHeight="1">
      <c r="A287" s="21"/>
      <c r="B287" s="24"/>
      <c r="C287" s="10"/>
      <c r="D287" s="11"/>
      <c r="E287" s="12"/>
      <c r="F287" s="10"/>
      <c r="G287" s="11"/>
      <c r="H287" s="12"/>
      <c r="I287" s="27"/>
      <c r="J287" s="27"/>
      <c r="K287" s="27"/>
      <c r="L287" s="30"/>
    </row>
    <row r="288" spans="1:12" ht="12.1" customHeight="1">
      <c r="A288" s="22"/>
      <c r="B288" s="25"/>
      <c r="C288" s="13"/>
      <c r="D288" s="14"/>
      <c r="E288" s="15"/>
      <c r="F288" s="13"/>
      <c r="G288" s="14"/>
      <c r="H288" s="15"/>
      <c r="I288" s="28"/>
      <c r="J288" s="28"/>
      <c r="K288" s="28"/>
      <c r="L288" s="31"/>
    </row>
    <row r="289" spans="1:12" ht="12.1" customHeight="1">
      <c r="A289" s="20" t="s">
        <v>200</v>
      </c>
      <c r="B289" s="43" t="s">
        <v>201</v>
      </c>
      <c r="C289" s="7"/>
      <c r="D289" s="8"/>
      <c r="E289" s="9"/>
      <c r="F289" s="7"/>
      <c r="G289" s="8"/>
      <c r="H289" s="9"/>
      <c r="I289" s="26">
        <v>600000</v>
      </c>
      <c r="J289" s="26">
        <v>800000</v>
      </c>
      <c r="K289" s="26">
        <v>780000</v>
      </c>
      <c r="L289" s="29">
        <f aca="true" t="shared" si="84" ref="L289">SUM(I289:K291)</f>
        <v>2180000</v>
      </c>
    </row>
    <row r="290" spans="1:12" ht="12.1" customHeight="1">
      <c r="A290" s="21"/>
      <c r="B290" s="24"/>
      <c r="C290" s="10"/>
      <c r="D290" s="11"/>
      <c r="E290" s="12"/>
      <c r="F290" s="10"/>
      <c r="G290" s="11"/>
      <c r="H290" s="12"/>
      <c r="I290" s="27"/>
      <c r="J290" s="27"/>
      <c r="K290" s="27"/>
      <c r="L290" s="30"/>
    </row>
    <row r="291" spans="1:12" ht="12.1" customHeight="1">
      <c r="A291" s="22"/>
      <c r="B291" s="25"/>
      <c r="C291" s="13"/>
      <c r="D291" s="14"/>
      <c r="E291" s="15"/>
      <c r="F291" s="13"/>
      <c r="G291" s="14"/>
      <c r="H291" s="15"/>
      <c r="I291" s="28"/>
      <c r="J291" s="28"/>
      <c r="K291" s="28"/>
      <c r="L291" s="31"/>
    </row>
    <row r="292" spans="1:12" ht="12.1" customHeight="1">
      <c r="A292" s="32" t="s">
        <v>202</v>
      </c>
      <c r="B292" s="33"/>
      <c r="C292" s="34" t="s">
        <v>91</v>
      </c>
      <c r="D292" s="35"/>
      <c r="E292" s="36"/>
      <c r="F292" s="34" t="s">
        <v>92</v>
      </c>
      <c r="G292" s="35"/>
      <c r="H292" s="36"/>
      <c r="I292" s="16">
        <f>SUM(I217:I291)</f>
        <v>38004267</v>
      </c>
      <c r="J292" s="16">
        <f aca="true" t="shared" si="85" ref="J292:L292">SUM(J217:J291)</f>
        <v>62764513</v>
      </c>
      <c r="K292" s="16">
        <f t="shared" si="85"/>
        <v>34618140</v>
      </c>
      <c r="L292" s="16">
        <f t="shared" si="85"/>
        <v>135386920</v>
      </c>
    </row>
    <row r="293" spans="1:12" ht="12.1" customHeight="1">
      <c r="A293" s="37" t="s">
        <v>92</v>
      </c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8"/>
    </row>
    <row r="294" spans="1:12" ht="16.5" customHeight="1" thickBot="1">
      <c r="A294" s="44" t="s">
        <v>203</v>
      </c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6"/>
    </row>
    <row r="295" spans="1:12" ht="12.1" customHeight="1" thickTop="1">
      <c r="A295" s="20" t="s">
        <v>204</v>
      </c>
      <c r="B295" s="43" t="s">
        <v>205</v>
      </c>
      <c r="C295" s="7"/>
      <c r="D295" s="8"/>
      <c r="E295" s="9"/>
      <c r="F295" s="7"/>
      <c r="G295" s="8"/>
      <c r="H295" s="9"/>
      <c r="I295" s="26">
        <v>36127645</v>
      </c>
      <c r="J295" s="26">
        <v>0</v>
      </c>
      <c r="K295" s="26">
        <v>0</v>
      </c>
      <c r="L295" s="29">
        <f>SUM(I295:K297)</f>
        <v>36127645</v>
      </c>
    </row>
    <row r="296" spans="1:12" ht="12.1" customHeight="1">
      <c r="A296" s="21"/>
      <c r="B296" s="24"/>
      <c r="C296" s="10"/>
      <c r="D296" s="11"/>
      <c r="E296" s="12"/>
      <c r="F296" s="10"/>
      <c r="G296" s="11"/>
      <c r="H296" s="12"/>
      <c r="I296" s="27"/>
      <c r="J296" s="27"/>
      <c r="K296" s="27"/>
      <c r="L296" s="30"/>
    </row>
    <row r="297" spans="1:12" ht="12.1" customHeight="1">
      <c r="A297" s="22"/>
      <c r="B297" s="25"/>
      <c r="C297" s="13"/>
      <c r="D297" s="14"/>
      <c r="E297" s="15"/>
      <c r="F297" s="13"/>
      <c r="G297" s="14"/>
      <c r="H297" s="15"/>
      <c r="I297" s="28"/>
      <c r="J297" s="28"/>
      <c r="K297" s="28"/>
      <c r="L297" s="31"/>
    </row>
    <row r="298" spans="1:12" ht="12.1" customHeight="1">
      <c r="A298" s="32" t="s">
        <v>206</v>
      </c>
      <c r="B298" s="33"/>
      <c r="C298" s="34" t="s">
        <v>91</v>
      </c>
      <c r="D298" s="35"/>
      <c r="E298" s="36"/>
      <c r="F298" s="34" t="s">
        <v>92</v>
      </c>
      <c r="G298" s="35"/>
      <c r="H298" s="36"/>
      <c r="I298" s="16">
        <f>SUM(I295)</f>
        <v>36127645</v>
      </c>
      <c r="J298" s="16">
        <f aca="true" t="shared" si="86" ref="J298:L298">SUM(J295)</f>
        <v>0</v>
      </c>
      <c r="K298" s="16">
        <f t="shared" si="86"/>
        <v>0</v>
      </c>
      <c r="L298" s="16">
        <f t="shared" si="86"/>
        <v>36127645</v>
      </c>
    </row>
    <row r="299" spans="1:12" ht="12.1" customHeight="1">
      <c r="A299" s="37" t="s">
        <v>92</v>
      </c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8"/>
    </row>
    <row r="300" spans="1:12" ht="17.15" customHeight="1" thickBot="1">
      <c r="A300" s="44" t="s">
        <v>207</v>
      </c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6"/>
    </row>
    <row r="301" spans="1:12" ht="12.1" customHeight="1" thickTop="1">
      <c r="A301" s="20" t="s">
        <v>208</v>
      </c>
      <c r="B301" s="43" t="s">
        <v>209</v>
      </c>
      <c r="C301" s="7"/>
      <c r="D301" s="8"/>
      <c r="E301" s="9"/>
      <c r="F301" s="7"/>
      <c r="G301" s="8"/>
      <c r="H301" s="9"/>
      <c r="I301" s="26">
        <v>2605781</v>
      </c>
      <c r="J301" s="26">
        <v>0</v>
      </c>
      <c r="K301" s="26">
        <v>0</v>
      </c>
      <c r="L301" s="29">
        <f>SUM(I301:K303)</f>
        <v>2605781</v>
      </c>
    </row>
    <row r="302" spans="1:12" ht="12.1" customHeight="1">
      <c r="A302" s="21"/>
      <c r="B302" s="24"/>
      <c r="C302" s="10"/>
      <c r="D302" s="11"/>
      <c r="E302" s="12"/>
      <c r="F302" s="10"/>
      <c r="G302" s="11"/>
      <c r="H302" s="12"/>
      <c r="I302" s="27"/>
      <c r="J302" s="27"/>
      <c r="K302" s="27"/>
      <c r="L302" s="30"/>
    </row>
    <row r="303" spans="1:12" ht="12.1" customHeight="1">
      <c r="A303" s="22"/>
      <c r="B303" s="25"/>
      <c r="C303" s="13"/>
      <c r="D303" s="14"/>
      <c r="E303" s="15"/>
      <c r="F303" s="13"/>
      <c r="G303" s="14"/>
      <c r="H303" s="15"/>
      <c r="I303" s="28"/>
      <c r="J303" s="28"/>
      <c r="K303" s="28"/>
      <c r="L303" s="31"/>
    </row>
    <row r="304" spans="1:12" ht="12.1" customHeight="1">
      <c r="A304" s="32" t="s">
        <v>210</v>
      </c>
      <c r="B304" s="33"/>
      <c r="C304" s="34" t="s">
        <v>91</v>
      </c>
      <c r="D304" s="35"/>
      <c r="E304" s="36"/>
      <c r="F304" s="34" t="s">
        <v>92</v>
      </c>
      <c r="G304" s="35"/>
      <c r="H304" s="36"/>
      <c r="I304" s="16">
        <f>SUM(I301)</f>
        <v>2605781</v>
      </c>
      <c r="J304" s="16">
        <f aca="true" t="shared" si="87" ref="J304:L304">SUM(J301)</f>
        <v>0</v>
      </c>
      <c r="K304" s="16">
        <f t="shared" si="87"/>
        <v>0</v>
      </c>
      <c r="L304" s="16">
        <f t="shared" si="87"/>
        <v>2605781</v>
      </c>
    </row>
    <row r="305" spans="1:12" ht="12.1" customHeight="1">
      <c r="A305" s="37" t="s">
        <v>92</v>
      </c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8"/>
    </row>
    <row r="306" spans="1:12" ht="18" customHeight="1" thickBot="1">
      <c r="A306" s="44" t="s">
        <v>211</v>
      </c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6"/>
    </row>
    <row r="307" spans="1:12" ht="12.1" customHeight="1" thickTop="1">
      <c r="A307" s="20" t="s">
        <v>212</v>
      </c>
      <c r="B307" s="43" t="s">
        <v>213</v>
      </c>
      <c r="C307" s="7"/>
      <c r="D307" s="8"/>
      <c r="E307" s="9"/>
      <c r="F307" s="7"/>
      <c r="G307" s="8"/>
      <c r="H307" s="9"/>
      <c r="I307" s="26">
        <v>-18086.87</v>
      </c>
      <c r="J307" s="26">
        <v>0</v>
      </c>
      <c r="K307" s="26">
        <v>0</v>
      </c>
      <c r="L307" s="29">
        <f>SUM(I307:K309)</f>
        <v>-18086.87</v>
      </c>
    </row>
    <row r="308" spans="1:12" ht="12.1" customHeight="1">
      <c r="A308" s="21"/>
      <c r="B308" s="24"/>
      <c r="C308" s="10"/>
      <c r="D308" s="11"/>
      <c r="E308" s="12"/>
      <c r="F308" s="10"/>
      <c r="G308" s="11"/>
      <c r="H308" s="12"/>
      <c r="I308" s="27"/>
      <c r="J308" s="27"/>
      <c r="K308" s="27"/>
      <c r="L308" s="30"/>
    </row>
    <row r="309" spans="1:12" ht="12.1" customHeight="1">
      <c r="A309" s="22"/>
      <c r="B309" s="25"/>
      <c r="C309" s="13"/>
      <c r="D309" s="14"/>
      <c r="E309" s="15"/>
      <c r="F309" s="13"/>
      <c r="G309" s="14"/>
      <c r="H309" s="15"/>
      <c r="I309" s="28"/>
      <c r="J309" s="28"/>
      <c r="K309" s="28"/>
      <c r="L309" s="31"/>
    </row>
    <row r="310" spans="1:12" ht="12.1" customHeight="1">
      <c r="A310" s="32" t="s">
        <v>214</v>
      </c>
      <c r="B310" s="33"/>
      <c r="C310" s="34" t="s">
        <v>91</v>
      </c>
      <c r="D310" s="35"/>
      <c r="E310" s="36"/>
      <c r="F310" s="34" t="s">
        <v>92</v>
      </c>
      <c r="G310" s="35"/>
      <c r="H310" s="36"/>
      <c r="I310" s="16">
        <f>SUM(I307)</f>
        <v>-18086.87</v>
      </c>
      <c r="J310" s="16">
        <f aca="true" t="shared" si="88" ref="J310:L310">SUM(J307)</f>
        <v>0</v>
      </c>
      <c r="K310" s="16">
        <f t="shared" si="88"/>
        <v>0</v>
      </c>
      <c r="L310" s="16">
        <f t="shared" si="88"/>
        <v>-18086.87</v>
      </c>
    </row>
    <row r="311" spans="1:12" ht="12.1" customHeight="1">
      <c r="A311" s="37" t="s">
        <v>92</v>
      </c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8"/>
    </row>
    <row r="312" spans="1:12" ht="17.5" customHeight="1" thickBot="1">
      <c r="A312" s="44" t="s">
        <v>215</v>
      </c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6"/>
    </row>
    <row r="313" spans="1:12" ht="12.1" customHeight="1" thickTop="1">
      <c r="A313" s="20" t="s">
        <v>216</v>
      </c>
      <c r="B313" s="43" t="s">
        <v>217</v>
      </c>
      <c r="C313" s="7"/>
      <c r="D313" s="8"/>
      <c r="E313" s="9"/>
      <c r="F313" s="7"/>
      <c r="G313" s="8"/>
      <c r="H313" s="9"/>
      <c r="I313" s="26">
        <v>1000000</v>
      </c>
      <c r="J313" s="26">
        <v>2000000</v>
      </c>
      <c r="K313" s="26">
        <v>2000000</v>
      </c>
      <c r="L313" s="29">
        <f>SUM(I313:K315)</f>
        <v>5000000</v>
      </c>
    </row>
    <row r="314" spans="1:12" ht="12.1" customHeight="1">
      <c r="A314" s="21"/>
      <c r="B314" s="24"/>
      <c r="C314" s="10"/>
      <c r="D314" s="11"/>
      <c r="E314" s="12"/>
      <c r="F314" s="10"/>
      <c r="G314" s="11"/>
      <c r="H314" s="12"/>
      <c r="I314" s="27"/>
      <c r="J314" s="27"/>
      <c r="K314" s="27"/>
      <c r="L314" s="30"/>
    </row>
    <row r="315" spans="1:12" ht="12.1" customHeight="1">
      <c r="A315" s="22"/>
      <c r="B315" s="25"/>
      <c r="C315" s="13"/>
      <c r="D315" s="14"/>
      <c r="E315" s="15"/>
      <c r="F315" s="13"/>
      <c r="G315" s="14"/>
      <c r="H315" s="15"/>
      <c r="I315" s="28"/>
      <c r="J315" s="28"/>
      <c r="K315" s="28"/>
      <c r="L315" s="31"/>
    </row>
    <row r="316" spans="1:12" ht="12.1" customHeight="1">
      <c r="A316" s="20" t="s">
        <v>218</v>
      </c>
      <c r="B316" s="43" t="s">
        <v>219</v>
      </c>
      <c r="C316" s="7"/>
      <c r="D316" s="8"/>
      <c r="E316" s="9"/>
      <c r="F316" s="7"/>
      <c r="G316" s="8"/>
      <c r="H316" s="9"/>
      <c r="I316" s="26">
        <v>660000</v>
      </c>
      <c r="J316" s="26">
        <v>0</v>
      </c>
      <c r="K316" s="26">
        <v>0</v>
      </c>
      <c r="L316" s="29">
        <f aca="true" t="shared" si="89" ref="L316">SUM(I316:K318)</f>
        <v>660000</v>
      </c>
    </row>
    <row r="317" spans="1:12" ht="12.1" customHeight="1">
      <c r="A317" s="21"/>
      <c r="B317" s="24"/>
      <c r="C317" s="10"/>
      <c r="D317" s="11"/>
      <c r="E317" s="12"/>
      <c r="F317" s="10"/>
      <c r="G317" s="11"/>
      <c r="H317" s="12"/>
      <c r="I317" s="27"/>
      <c r="J317" s="27"/>
      <c r="K317" s="27"/>
      <c r="L317" s="30"/>
    </row>
    <row r="318" spans="1:12" ht="12.1" customHeight="1">
      <c r="A318" s="22"/>
      <c r="B318" s="25"/>
      <c r="C318" s="13"/>
      <c r="D318" s="14"/>
      <c r="E318" s="15"/>
      <c r="F318" s="13"/>
      <c r="G318" s="14"/>
      <c r="H318" s="15"/>
      <c r="I318" s="28"/>
      <c r="J318" s="28"/>
      <c r="K318" s="28"/>
      <c r="L318" s="31"/>
    </row>
    <row r="319" spans="1:12" ht="12.1" customHeight="1">
      <c r="A319" s="20" t="s">
        <v>220</v>
      </c>
      <c r="B319" s="43" t="s">
        <v>221</v>
      </c>
      <c r="C319" s="7"/>
      <c r="D319" s="8"/>
      <c r="E319" s="9"/>
      <c r="F319" s="7"/>
      <c r="G319" s="8"/>
      <c r="H319" s="9"/>
      <c r="I319" s="26">
        <v>-407459</v>
      </c>
      <c r="J319" s="26">
        <v>0</v>
      </c>
      <c r="K319" s="26">
        <v>0</v>
      </c>
      <c r="L319" s="29">
        <f aca="true" t="shared" si="90" ref="L319">SUM(I319:K321)</f>
        <v>-407459</v>
      </c>
    </row>
    <row r="320" spans="1:12" ht="12.1" customHeight="1">
      <c r="A320" s="21"/>
      <c r="B320" s="24"/>
      <c r="C320" s="10"/>
      <c r="D320" s="11"/>
      <c r="E320" s="12"/>
      <c r="F320" s="10"/>
      <c r="G320" s="11"/>
      <c r="H320" s="12"/>
      <c r="I320" s="27"/>
      <c r="J320" s="27"/>
      <c r="K320" s="27"/>
      <c r="L320" s="30"/>
    </row>
    <row r="321" spans="1:12" ht="12.1" customHeight="1">
      <c r="A321" s="22"/>
      <c r="B321" s="25"/>
      <c r="C321" s="13"/>
      <c r="D321" s="14"/>
      <c r="E321" s="15"/>
      <c r="F321" s="13"/>
      <c r="G321" s="14"/>
      <c r="H321" s="15"/>
      <c r="I321" s="28"/>
      <c r="J321" s="28"/>
      <c r="K321" s="28"/>
      <c r="L321" s="31"/>
    </row>
    <row r="322" spans="1:12" ht="12.1" customHeight="1">
      <c r="A322" s="20" t="s">
        <v>222</v>
      </c>
      <c r="B322" s="43" t="s">
        <v>223</v>
      </c>
      <c r="C322" s="7"/>
      <c r="D322" s="8"/>
      <c r="E322" s="9"/>
      <c r="F322" s="7"/>
      <c r="G322" s="8"/>
      <c r="H322" s="9"/>
      <c r="I322" s="26">
        <v>1636272</v>
      </c>
      <c r="J322" s="26">
        <v>3865000</v>
      </c>
      <c r="K322" s="26">
        <v>693000</v>
      </c>
      <c r="L322" s="29">
        <f aca="true" t="shared" si="91" ref="L322">SUM(I322:K324)</f>
        <v>6194272</v>
      </c>
    </row>
    <row r="323" spans="1:12" ht="12.1" customHeight="1">
      <c r="A323" s="21"/>
      <c r="B323" s="24"/>
      <c r="C323" s="10"/>
      <c r="D323" s="11"/>
      <c r="E323" s="12"/>
      <c r="F323" s="10"/>
      <c r="G323" s="11"/>
      <c r="H323" s="12"/>
      <c r="I323" s="27"/>
      <c r="J323" s="27"/>
      <c r="K323" s="27"/>
      <c r="L323" s="30"/>
    </row>
    <row r="324" spans="1:12" ht="12.1" customHeight="1">
      <c r="A324" s="22"/>
      <c r="B324" s="25"/>
      <c r="C324" s="13"/>
      <c r="D324" s="14"/>
      <c r="E324" s="15"/>
      <c r="F324" s="13"/>
      <c r="G324" s="14"/>
      <c r="H324" s="15"/>
      <c r="I324" s="28"/>
      <c r="J324" s="28"/>
      <c r="K324" s="28"/>
      <c r="L324" s="31"/>
    </row>
    <row r="325" spans="1:12" ht="12.1" customHeight="1">
      <c r="A325" s="20" t="s">
        <v>224</v>
      </c>
      <c r="B325" s="43" t="s">
        <v>225</v>
      </c>
      <c r="C325" s="7"/>
      <c r="D325" s="8"/>
      <c r="E325" s="9"/>
      <c r="F325" s="7"/>
      <c r="G325" s="8"/>
      <c r="H325" s="9"/>
      <c r="I325" s="26">
        <v>-509703</v>
      </c>
      <c r="J325" s="26">
        <v>0</v>
      </c>
      <c r="K325" s="26">
        <v>0</v>
      </c>
      <c r="L325" s="29">
        <f aca="true" t="shared" si="92" ref="L325">SUM(I325:K327)</f>
        <v>-509703</v>
      </c>
    </row>
    <row r="326" spans="1:12" ht="12.1" customHeight="1">
      <c r="A326" s="21"/>
      <c r="B326" s="24"/>
      <c r="C326" s="10"/>
      <c r="D326" s="11"/>
      <c r="E326" s="12"/>
      <c r="F326" s="10"/>
      <c r="G326" s="11"/>
      <c r="H326" s="12"/>
      <c r="I326" s="27"/>
      <c r="J326" s="27"/>
      <c r="K326" s="27"/>
      <c r="L326" s="30"/>
    </row>
    <row r="327" spans="1:12" ht="12.1" customHeight="1">
      <c r="A327" s="22"/>
      <c r="B327" s="25"/>
      <c r="C327" s="13"/>
      <c r="D327" s="14"/>
      <c r="E327" s="15"/>
      <c r="F327" s="13"/>
      <c r="G327" s="14"/>
      <c r="H327" s="15"/>
      <c r="I327" s="28"/>
      <c r="J327" s="28"/>
      <c r="K327" s="28"/>
      <c r="L327" s="31"/>
    </row>
    <row r="328" spans="1:12" ht="12.1" customHeight="1">
      <c r="A328" s="20" t="s">
        <v>226</v>
      </c>
      <c r="B328" s="43" t="s">
        <v>227</v>
      </c>
      <c r="C328" s="7"/>
      <c r="D328" s="8"/>
      <c r="E328" s="9"/>
      <c r="F328" s="7"/>
      <c r="G328" s="8"/>
      <c r="H328" s="9"/>
      <c r="I328" s="26">
        <v>19046</v>
      </c>
      <c r="J328" s="26">
        <v>19045</v>
      </c>
      <c r="K328" s="26">
        <v>19046</v>
      </c>
      <c r="L328" s="29">
        <f aca="true" t="shared" si="93" ref="L328">SUM(I328:K330)</f>
        <v>57137</v>
      </c>
    </row>
    <row r="329" spans="1:12" ht="12.1" customHeight="1">
      <c r="A329" s="21"/>
      <c r="B329" s="24"/>
      <c r="C329" s="10"/>
      <c r="D329" s="11"/>
      <c r="E329" s="12"/>
      <c r="F329" s="10"/>
      <c r="G329" s="11"/>
      <c r="H329" s="12"/>
      <c r="I329" s="27"/>
      <c r="J329" s="27"/>
      <c r="K329" s="27"/>
      <c r="L329" s="30"/>
    </row>
    <row r="330" spans="1:12" ht="12.1" customHeight="1">
      <c r="A330" s="22"/>
      <c r="B330" s="25"/>
      <c r="C330" s="13"/>
      <c r="D330" s="14"/>
      <c r="E330" s="15"/>
      <c r="F330" s="13"/>
      <c r="G330" s="14"/>
      <c r="H330" s="15"/>
      <c r="I330" s="28"/>
      <c r="J330" s="28"/>
      <c r="K330" s="28"/>
      <c r="L330" s="31"/>
    </row>
    <row r="331" spans="1:12" ht="12.1" customHeight="1">
      <c r="A331" s="20" t="s">
        <v>228</v>
      </c>
      <c r="B331" s="43" t="s">
        <v>229</v>
      </c>
      <c r="C331" s="7"/>
      <c r="D331" s="8"/>
      <c r="E331" s="9"/>
      <c r="F331" s="7"/>
      <c r="G331" s="8"/>
      <c r="H331" s="9"/>
      <c r="I331" s="26">
        <v>10057500</v>
      </c>
      <c r="J331" s="26">
        <v>0</v>
      </c>
      <c r="K331" s="26">
        <v>0</v>
      </c>
      <c r="L331" s="29">
        <f aca="true" t="shared" si="94" ref="L331">SUM(I331:K333)</f>
        <v>10057500</v>
      </c>
    </row>
    <row r="332" spans="1:12" ht="12.1" customHeight="1">
      <c r="A332" s="21"/>
      <c r="B332" s="24"/>
      <c r="C332" s="10"/>
      <c r="D332" s="11"/>
      <c r="E332" s="12"/>
      <c r="F332" s="10"/>
      <c r="G332" s="11"/>
      <c r="H332" s="12"/>
      <c r="I332" s="27"/>
      <c r="J332" s="27"/>
      <c r="K332" s="27"/>
      <c r="L332" s="30"/>
    </row>
    <row r="333" spans="1:12" ht="12.1" customHeight="1">
      <c r="A333" s="22"/>
      <c r="B333" s="25"/>
      <c r="C333" s="13"/>
      <c r="D333" s="14"/>
      <c r="E333" s="15"/>
      <c r="F333" s="13"/>
      <c r="G333" s="14"/>
      <c r="H333" s="15"/>
      <c r="I333" s="28"/>
      <c r="J333" s="28"/>
      <c r="K333" s="28"/>
      <c r="L333" s="31"/>
    </row>
    <row r="334" spans="1:12" ht="12.1" customHeight="1">
      <c r="A334" s="20" t="s">
        <v>230</v>
      </c>
      <c r="B334" s="43" t="s">
        <v>231</v>
      </c>
      <c r="C334" s="7"/>
      <c r="D334" s="8"/>
      <c r="E334" s="9"/>
      <c r="F334" s="7"/>
      <c r="G334" s="8"/>
      <c r="H334" s="9"/>
      <c r="I334" s="26">
        <v>-873791</v>
      </c>
      <c r="J334" s="26">
        <v>0</v>
      </c>
      <c r="K334" s="26">
        <v>0</v>
      </c>
      <c r="L334" s="29">
        <f aca="true" t="shared" si="95" ref="L334">SUM(I334:K336)</f>
        <v>-873791</v>
      </c>
    </row>
    <row r="335" spans="1:12" ht="12.1" customHeight="1">
      <c r="A335" s="21"/>
      <c r="B335" s="24"/>
      <c r="C335" s="10"/>
      <c r="D335" s="11"/>
      <c r="E335" s="12"/>
      <c r="F335" s="10"/>
      <c r="G335" s="11"/>
      <c r="H335" s="12"/>
      <c r="I335" s="27"/>
      <c r="J335" s="27"/>
      <c r="K335" s="27"/>
      <c r="L335" s="30"/>
    </row>
    <row r="336" spans="1:12" ht="12.1" customHeight="1">
      <c r="A336" s="22"/>
      <c r="B336" s="25"/>
      <c r="C336" s="13"/>
      <c r="D336" s="14"/>
      <c r="E336" s="15"/>
      <c r="F336" s="13"/>
      <c r="G336" s="14"/>
      <c r="H336" s="15"/>
      <c r="I336" s="28"/>
      <c r="J336" s="28"/>
      <c r="K336" s="28"/>
      <c r="L336" s="31"/>
    </row>
    <row r="337" spans="1:12" ht="12.1" customHeight="1">
      <c r="A337" s="20" t="s">
        <v>232</v>
      </c>
      <c r="B337" s="43" t="s">
        <v>233</v>
      </c>
      <c r="C337" s="7"/>
      <c r="D337" s="8"/>
      <c r="E337" s="9"/>
      <c r="F337" s="7"/>
      <c r="G337" s="8"/>
      <c r="H337" s="9"/>
      <c r="I337" s="26">
        <v>300000</v>
      </c>
      <c r="J337" s="26">
        <v>100000</v>
      </c>
      <c r="K337" s="26">
        <v>100001</v>
      </c>
      <c r="L337" s="29">
        <f aca="true" t="shared" si="96" ref="L337">SUM(I337:K339)</f>
        <v>500001</v>
      </c>
    </row>
    <row r="338" spans="1:12" ht="12.1" customHeight="1">
      <c r="A338" s="21"/>
      <c r="B338" s="24"/>
      <c r="C338" s="10"/>
      <c r="D338" s="11"/>
      <c r="E338" s="12"/>
      <c r="F338" s="10"/>
      <c r="G338" s="11"/>
      <c r="H338" s="12"/>
      <c r="I338" s="27"/>
      <c r="J338" s="27"/>
      <c r="K338" s="27"/>
      <c r="L338" s="30"/>
    </row>
    <row r="339" spans="1:12" ht="12.1" customHeight="1">
      <c r="A339" s="22"/>
      <c r="B339" s="25"/>
      <c r="C339" s="13"/>
      <c r="D339" s="14"/>
      <c r="E339" s="15"/>
      <c r="F339" s="13"/>
      <c r="G339" s="14"/>
      <c r="H339" s="15"/>
      <c r="I339" s="28"/>
      <c r="J339" s="28"/>
      <c r="K339" s="28"/>
      <c r="L339" s="31"/>
    </row>
    <row r="340" spans="1:12" ht="12.1" customHeight="1">
      <c r="A340" s="20" t="s">
        <v>234</v>
      </c>
      <c r="B340" s="43" t="s">
        <v>235</v>
      </c>
      <c r="C340" s="7"/>
      <c r="D340" s="8"/>
      <c r="E340" s="9"/>
      <c r="F340" s="7"/>
      <c r="G340" s="8"/>
      <c r="H340" s="9"/>
      <c r="I340" s="26">
        <v>0</v>
      </c>
      <c r="J340" s="26">
        <v>200000</v>
      </c>
      <c r="K340" s="26">
        <v>1500000</v>
      </c>
      <c r="L340" s="29">
        <f aca="true" t="shared" si="97" ref="L340">SUM(I340:K342)</f>
        <v>1700000</v>
      </c>
    </row>
    <row r="341" spans="1:12" ht="12.1" customHeight="1">
      <c r="A341" s="21"/>
      <c r="B341" s="24"/>
      <c r="C341" s="10"/>
      <c r="D341" s="11"/>
      <c r="E341" s="12"/>
      <c r="F341" s="10"/>
      <c r="G341" s="11"/>
      <c r="H341" s="12"/>
      <c r="I341" s="27"/>
      <c r="J341" s="27"/>
      <c r="K341" s="27"/>
      <c r="L341" s="30"/>
    </row>
    <row r="342" spans="1:12" ht="12.1" customHeight="1">
      <c r="A342" s="22"/>
      <c r="B342" s="25"/>
      <c r="C342" s="13"/>
      <c r="D342" s="14"/>
      <c r="E342" s="15"/>
      <c r="F342" s="13"/>
      <c r="G342" s="14"/>
      <c r="H342" s="15"/>
      <c r="I342" s="28"/>
      <c r="J342" s="28"/>
      <c r="K342" s="28"/>
      <c r="L342" s="31"/>
    </row>
    <row r="343" spans="1:12" ht="12.1" customHeight="1">
      <c r="A343" s="20" t="s">
        <v>236</v>
      </c>
      <c r="B343" s="43" t="s">
        <v>237</v>
      </c>
      <c r="C343" s="7"/>
      <c r="D343" s="8"/>
      <c r="E343" s="9"/>
      <c r="F343" s="7"/>
      <c r="G343" s="8"/>
      <c r="H343" s="9"/>
      <c r="I343" s="26">
        <v>600000</v>
      </c>
      <c r="J343" s="26">
        <v>600001</v>
      </c>
      <c r="K343" s="26">
        <v>600000</v>
      </c>
      <c r="L343" s="29">
        <f aca="true" t="shared" si="98" ref="L343">SUM(I343:K345)</f>
        <v>1800001</v>
      </c>
    </row>
    <row r="344" spans="1:12" ht="12.1" customHeight="1">
      <c r="A344" s="21"/>
      <c r="B344" s="24"/>
      <c r="C344" s="10"/>
      <c r="D344" s="11"/>
      <c r="E344" s="12"/>
      <c r="F344" s="10"/>
      <c r="G344" s="11"/>
      <c r="H344" s="12"/>
      <c r="I344" s="27"/>
      <c r="J344" s="27"/>
      <c r="K344" s="27"/>
      <c r="L344" s="30"/>
    </row>
    <row r="345" spans="1:12" ht="12.1" customHeight="1">
      <c r="A345" s="22"/>
      <c r="B345" s="25"/>
      <c r="C345" s="13"/>
      <c r="D345" s="14"/>
      <c r="E345" s="15"/>
      <c r="F345" s="13"/>
      <c r="G345" s="14"/>
      <c r="H345" s="15"/>
      <c r="I345" s="28"/>
      <c r="J345" s="28"/>
      <c r="K345" s="28"/>
      <c r="L345" s="31"/>
    </row>
    <row r="346" spans="1:12" ht="12.1" customHeight="1">
      <c r="A346" s="20" t="s">
        <v>238</v>
      </c>
      <c r="B346" s="43" t="s">
        <v>239</v>
      </c>
      <c r="C346" s="7"/>
      <c r="D346" s="8"/>
      <c r="E346" s="9"/>
      <c r="F346" s="7"/>
      <c r="G346" s="8"/>
      <c r="H346" s="9"/>
      <c r="I346" s="26">
        <v>10250000</v>
      </c>
      <c r="J346" s="26">
        <v>0</v>
      </c>
      <c r="K346" s="26">
        <v>0</v>
      </c>
      <c r="L346" s="29">
        <f aca="true" t="shared" si="99" ref="L346">SUM(I346:K348)</f>
        <v>10250000</v>
      </c>
    </row>
    <row r="347" spans="1:12" ht="12.1" customHeight="1">
      <c r="A347" s="21"/>
      <c r="B347" s="24"/>
      <c r="C347" s="10"/>
      <c r="D347" s="11"/>
      <c r="E347" s="12"/>
      <c r="F347" s="10"/>
      <c r="G347" s="11"/>
      <c r="H347" s="12"/>
      <c r="I347" s="27"/>
      <c r="J347" s="27"/>
      <c r="K347" s="27"/>
      <c r="L347" s="30"/>
    </row>
    <row r="348" spans="1:12" ht="12.1" customHeight="1">
      <c r="A348" s="22"/>
      <c r="B348" s="25"/>
      <c r="C348" s="13"/>
      <c r="D348" s="14"/>
      <c r="E348" s="15"/>
      <c r="F348" s="13"/>
      <c r="G348" s="14"/>
      <c r="H348" s="15"/>
      <c r="I348" s="28"/>
      <c r="J348" s="28"/>
      <c r="K348" s="28"/>
      <c r="L348" s="31"/>
    </row>
    <row r="349" spans="1:12" ht="12.1" customHeight="1">
      <c r="A349" s="20" t="s">
        <v>240</v>
      </c>
      <c r="B349" s="43" t="s">
        <v>241</v>
      </c>
      <c r="C349" s="7"/>
      <c r="D349" s="8"/>
      <c r="E349" s="9"/>
      <c r="F349" s="7"/>
      <c r="G349" s="8"/>
      <c r="H349" s="9"/>
      <c r="I349" s="26">
        <v>1250000</v>
      </c>
      <c r="J349" s="26">
        <v>0</v>
      </c>
      <c r="K349" s="26">
        <v>0</v>
      </c>
      <c r="L349" s="29">
        <f aca="true" t="shared" si="100" ref="L349">SUM(I349:K351)</f>
        <v>1250000</v>
      </c>
    </row>
    <row r="350" spans="1:12" ht="12.1" customHeight="1">
      <c r="A350" s="21"/>
      <c r="B350" s="24"/>
      <c r="C350" s="10"/>
      <c r="D350" s="11"/>
      <c r="E350" s="12"/>
      <c r="F350" s="10"/>
      <c r="G350" s="11"/>
      <c r="H350" s="12"/>
      <c r="I350" s="27"/>
      <c r="J350" s="27"/>
      <c r="K350" s="27"/>
      <c r="L350" s="30"/>
    </row>
    <row r="351" spans="1:12" ht="12.1" customHeight="1">
      <c r="A351" s="22"/>
      <c r="B351" s="25"/>
      <c r="C351" s="13"/>
      <c r="D351" s="14"/>
      <c r="E351" s="15"/>
      <c r="F351" s="13"/>
      <c r="G351" s="14"/>
      <c r="H351" s="15"/>
      <c r="I351" s="28"/>
      <c r="J351" s="28"/>
      <c r="K351" s="28"/>
      <c r="L351" s="31"/>
    </row>
    <row r="352" spans="1:12" ht="12.1" customHeight="1">
      <c r="A352" s="20" t="s">
        <v>242</v>
      </c>
      <c r="B352" s="43" t="s">
        <v>243</v>
      </c>
      <c r="C352" s="7"/>
      <c r="D352" s="8"/>
      <c r="E352" s="9"/>
      <c r="F352" s="7"/>
      <c r="G352" s="8"/>
      <c r="H352" s="9"/>
      <c r="I352" s="26">
        <v>500000</v>
      </c>
      <c r="J352" s="26">
        <v>0</v>
      </c>
      <c r="K352" s="26">
        <v>0</v>
      </c>
      <c r="L352" s="29">
        <f aca="true" t="shared" si="101" ref="L352">SUM(I352:K354)</f>
        <v>500000</v>
      </c>
    </row>
    <row r="353" spans="1:12" ht="12.1" customHeight="1">
      <c r="A353" s="21"/>
      <c r="B353" s="24"/>
      <c r="C353" s="10"/>
      <c r="D353" s="11"/>
      <c r="E353" s="12"/>
      <c r="F353" s="10"/>
      <c r="G353" s="11"/>
      <c r="H353" s="12"/>
      <c r="I353" s="27"/>
      <c r="J353" s="27"/>
      <c r="K353" s="27"/>
      <c r="L353" s="30"/>
    </row>
    <row r="354" spans="1:12" ht="12.1" customHeight="1">
      <c r="A354" s="22"/>
      <c r="B354" s="25"/>
      <c r="C354" s="13"/>
      <c r="D354" s="14"/>
      <c r="E354" s="15"/>
      <c r="F354" s="13"/>
      <c r="G354" s="14"/>
      <c r="H354" s="15"/>
      <c r="I354" s="28"/>
      <c r="J354" s="28"/>
      <c r="K354" s="28"/>
      <c r="L354" s="31"/>
    </row>
    <row r="355" spans="1:12" ht="12.1" customHeight="1">
      <c r="A355" s="20" t="s">
        <v>244</v>
      </c>
      <c r="B355" s="43" t="s">
        <v>245</v>
      </c>
      <c r="C355" s="7"/>
      <c r="D355" s="8"/>
      <c r="E355" s="9"/>
      <c r="F355" s="7"/>
      <c r="G355" s="8"/>
      <c r="H355" s="9"/>
      <c r="I355" s="26">
        <v>2250000</v>
      </c>
      <c r="J355" s="26">
        <v>2000000</v>
      </c>
      <c r="K355" s="26">
        <v>0</v>
      </c>
      <c r="L355" s="29">
        <f aca="true" t="shared" si="102" ref="L355">SUM(I355:K357)</f>
        <v>4250000</v>
      </c>
    </row>
    <row r="356" spans="1:12" ht="12.1" customHeight="1">
      <c r="A356" s="21"/>
      <c r="B356" s="24"/>
      <c r="C356" s="10"/>
      <c r="D356" s="11"/>
      <c r="E356" s="12"/>
      <c r="F356" s="10"/>
      <c r="G356" s="11"/>
      <c r="H356" s="12"/>
      <c r="I356" s="27"/>
      <c r="J356" s="27"/>
      <c r="K356" s="27"/>
      <c r="L356" s="30"/>
    </row>
    <row r="357" spans="1:12" ht="12.1" customHeight="1">
      <c r="A357" s="22"/>
      <c r="B357" s="25"/>
      <c r="C357" s="13"/>
      <c r="D357" s="14"/>
      <c r="E357" s="15"/>
      <c r="F357" s="13"/>
      <c r="G357" s="14"/>
      <c r="H357" s="15"/>
      <c r="I357" s="28"/>
      <c r="J357" s="28"/>
      <c r="K357" s="28"/>
      <c r="L357" s="31"/>
    </row>
    <row r="358" spans="1:12" ht="12.1" customHeight="1">
      <c r="A358" s="20" t="s">
        <v>246</v>
      </c>
      <c r="B358" s="43" t="s">
        <v>247</v>
      </c>
      <c r="C358" s="7"/>
      <c r="D358" s="8"/>
      <c r="E358" s="9"/>
      <c r="F358" s="7"/>
      <c r="G358" s="8"/>
      <c r="H358" s="9"/>
      <c r="I358" s="26">
        <v>3200000</v>
      </c>
      <c r="J358" s="26">
        <v>0</v>
      </c>
      <c r="K358" s="26">
        <v>0</v>
      </c>
      <c r="L358" s="29">
        <f aca="true" t="shared" si="103" ref="L358">SUM(I358:K360)</f>
        <v>3200000</v>
      </c>
    </row>
    <row r="359" spans="1:12" ht="12.1" customHeight="1">
      <c r="A359" s="21"/>
      <c r="B359" s="24"/>
      <c r="C359" s="10"/>
      <c r="D359" s="11"/>
      <c r="E359" s="12"/>
      <c r="F359" s="10"/>
      <c r="G359" s="11"/>
      <c r="H359" s="12"/>
      <c r="I359" s="27"/>
      <c r="J359" s="27"/>
      <c r="K359" s="27"/>
      <c r="L359" s="30"/>
    </row>
    <row r="360" spans="1:12" ht="12.1" customHeight="1">
      <c r="A360" s="22"/>
      <c r="B360" s="25"/>
      <c r="C360" s="13"/>
      <c r="D360" s="14"/>
      <c r="E360" s="15"/>
      <c r="F360" s="13"/>
      <c r="G360" s="14"/>
      <c r="H360" s="15"/>
      <c r="I360" s="28"/>
      <c r="J360" s="28"/>
      <c r="K360" s="28"/>
      <c r="L360" s="31"/>
    </row>
    <row r="361" spans="1:12" ht="12.1" customHeight="1">
      <c r="A361" s="20" t="s">
        <v>248</v>
      </c>
      <c r="B361" s="43" t="s">
        <v>249</v>
      </c>
      <c r="C361" s="7"/>
      <c r="D361" s="8"/>
      <c r="E361" s="9"/>
      <c r="F361" s="7"/>
      <c r="G361" s="8"/>
      <c r="H361" s="9"/>
      <c r="I361" s="26">
        <v>450000</v>
      </c>
      <c r="J361" s="26">
        <v>550000</v>
      </c>
      <c r="K361" s="26">
        <v>0</v>
      </c>
      <c r="L361" s="29">
        <f aca="true" t="shared" si="104" ref="L361">SUM(I361:K363)</f>
        <v>1000000</v>
      </c>
    </row>
    <row r="362" spans="1:12" ht="12.1" customHeight="1">
      <c r="A362" s="21"/>
      <c r="B362" s="24"/>
      <c r="C362" s="10"/>
      <c r="D362" s="11"/>
      <c r="E362" s="12"/>
      <c r="F362" s="10"/>
      <c r="G362" s="11"/>
      <c r="H362" s="12"/>
      <c r="I362" s="27"/>
      <c r="J362" s="27"/>
      <c r="K362" s="27"/>
      <c r="L362" s="30"/>
    </row>
    <row r="363" spans="1:12" ht="12.1" customHeight="1">
      <c r="A363" s="22"/>
      <c r="B363" s="25"/>
      <c r="C363" s="13"/>
      <c r="D363" s="14"/>
      <c r="E363" s="15"/>
      <c r="F363" s="13"/>
      <c r="G363" s="14"/>
      <c r="H363" s="15"/>
      <c r="I363" s="28"/>
      <c r="J363" s="28"/>
      <c r="K363" s="28"/>
      <c r="L363" s="31"/>
    </row>
    <row r="364" spans="1:12" ht="12.1" customHeight="1">
      <c r="A364" s="20" t="s">
        <v>250</v>
      </c>
      <c r="B364" s="43" t="s">
        <v>251</v>
      </c>
      <c r="C364" s="7"/>
      <c r="D364" s="8"/>
      <c r="E364" s="9"/>
      <c r="F364" s="7"/>
      <c r="G364" s="8"/>
      <c r="H364" s="9"/>
      <c r="I364" s="26">
        <v>0</v>
      </c>
      <c r="J364" s="26">
        <v>2000001</v>
      </c>
      <c r="K364" s="26">
        <v>10200000</v>
      </c>
      <c r="L364" s="29">
        <f aca="true" t="shared" si="105" ref="L364">SUM(I364:K366)</f>
        <v>12200001</v>
      </c>
    </row>
    <row r="365" spans="1:12" ht="12.1" customHeight="1">
      <c r="A365" s="21"/>
      <c r="B365" s="24"/>
      <c r="C365" s="10"/>
      <c r="D365" s="11"/>
      <c r="E365" s="12"/>
      <c r="F365" s="10"/>
      <c r="G365" s="11"/>
      <c r="H365" s="12"/>
      <c r="I365" s="27"/>
      <c r="J365" s="27"/>
      <c r="K365" s="27"/>
      <c r="L365" s="30"/>
    </row>
    <row r="366" spans="1:12" ht="12.1" customHeight="1">
      <c r="A366" s="22"/>
      <c r="B366" s="25"/>
      <c r="C366" s="13"/>
      <c r="D366" s="14"/>
      <c r="E366" s="15"/>
      <c r="F366" s="13"/>
      <c r="G366" s="14"/>
      <c r="H366" s="15"/>
      <c r="I366" s="28"/>
      <c r="J366" s="28"/>
      <c r="K366" s="28"/>
      <c r="L366" s="31"/>
    </row>
    <row r="367" spans="1:12" ht="12.1" customHeight="1">
      <c r="A367" s="20" t="s">
        <v>252</v>
      </c>
      <c r="B367" s="43" t="s">
        <v>253</v>
      </c>
      <c r="C367" s="7"/>
      <c r="D367" s="8"/>
      <c r="E367" s="9"/>
      <c r="F367" s="7"/>
      <c r="G367" s="8"/>
      <c r="H367" s="9"/>
      <c r="I367" s="26">
        <v>0</v>
      </c>
      <c r="J367" s="26">
        <v>2575000</v>
      </c>
      <c r="K367" s="26">
        <v>0</v>
      </c>
      <c r="L367" s="29">
        <f aca="true" t="shared" si="106" ref="L367">SUM(I367:K369)</f>
        <v>2575000</v>
      </c>
    </row>
    <row r="368" spans="1:12" ht="12.1" customHeight="1">
      <c r="A368" s="21"/>
      <c r="B368" s="24"/>
      <c r="C368" s="10"/>
      <c r="D368" s="11"/>
      <c r="E368" s="12"/>
      <c r="F368" s="10"/>
      <c r="G368" s="11"/>
      <c r="H368" s="12"/>
      <c r="I368" s="27"/>
      <c r="J368" s="27"/>
      <c r="K368" s="27"/>
      <c r="L368" s="30"/>
    </row>
    <row r="369" spans="1:12" ht="12.1" customHeight="1">
      <c r="A369" s="22"/>
      <c r="B369" s="25"/>
      <c r="C369" s="13"/>
      <c r="D369" s="14"/>
      <c r="E369" s="15"/>
      <c r="F369" s="13"/>
      <c r="G369" s="14"/>
      <c r="H369" s="15"/>
      <c r="I369" s="28"/>
      <c r="J369" s="28"/>
      <c r="K369" s="28"/>
      <c r="L369" s="31"/>
    </row>
    <row r="370" spans="1:12" ht="12.1" customHeight="1">
      <c r="A370" s="20" t="s">
        <v>254</v>
      </c>
      <c r="B370" s="43" t="s">
        <v>255</v>
      </c>
      <c r="C370" s="7"/>
      <c r="D370" s="8"/>
      <c r="E370" s="9"/>
      <c r="F370" s="7"/>
      <c r="G370" s="8"/>
      <c r="H370" s="9"/>
      <c r="I370" s="26">
        <v>0</v>
      </c>
      <c r="J370" s="26">
        <v>850001</v>
      </c>
      <c r="K370" s="26">
        <v>0</v>
      </c>
      <c r="L370" s="29">
        <f aca="true" t="shared" si="107" ref="L370">SUM(I370:K372)</f>
        <v>850001</v>
      </c>
    </row>
    <row r="371" spans="1:12" ht="12.1" customHeight="1">
      <c r="A371" s="21"/>
      <c r="B371" s="24"/>
      <c r="C371" s="10"/>
      <c r="D371" s="11"/>
      <c r="E371" s="12"/>
      <c r="F371" s="10"/>
      <c r="G371" s="11"/>
      <c r="H371" s="12"/>
      <c r="I371" s="27"/>
      <c r="J371" s="27"/>
      <c r="K371" s="27"/>
      <c r="L371" s="30"/>
    </row>
    <row r="372" spans="1:12" ht="12.1" customHeight="1">
      <c r="A372" s="22"/>
      <c r="B372" s="25"/>
      <c r="C372" s="13"/>
      <c r="D372" s="14"/>
      <c r="E372" s="15"/>
      <c r="F372" s="13"/>
      <c r="G372" s="14"/>
      <c r="H372" s="15"/>
      <c r="I372" s="28"/>
      <c r="J372" s="28"/>
      <c r="K372" s="28"/>
      <c r="L372" s="31"/>
    </row>
    <row r="373" spans="1:12" ht="12.1" customHeight="1">
      <c r="A373" s="32" t="s">
        <v>256</v>
      </c>
      <c r="B373" s="33"/>
      <c r="C373" s="34" t="s">
        <v>91</v>
      </c>
      <c r="D373" s="35"/>
      <c r="E373" s="36"/>
      <c r="F373" s="34" t="s">
        <v>92</v>
      </c>
      <c r="G373" s="35"/>
      <c r="H373" s="36"/>
      <c r="I373" s="16">
        <f>SUM(I313:I372)</f>
        <v>30381865</v>
      </c>
      <c r="J373" s="16">
        <f aca="true" t="shared" si="108" ref="J373:L373">SUM(J313:J372)</f>
        <v>14759048</v>
      </c>
      <c r="K373" s="16">
        <f t="shared" si="108"/>
        <v>15112047</v>
      </c>
      <c r="L373" s="16">
        <f t="shared" si="108"/>
        <v>60252960</v>
      </c>
    </row>
    <row r="374" spans="1:12" ht="12.1" customHeight="1">
      <c r="A374" s="37" t="s">
        <v>92</v>
      </c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8"/>
    </row>
    <row r="375" spans="1:12" ht="17.5" customHeight="1" thickBot="1">
      <c r="A375" s="44" t="s">
        <v>257</v>
      </c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6"/>
    </row>
    <row r="376" spans="1:12" ht="12.1" customHeight="1" thickTop="1">
      <c r="A376" s="20" t="s">
        <v>258</v>
      </c>
      <c r="B376" s="43" t="s">
        <v>259</v>
      </c>
      <c r="C376" s="7"/>
      <c r="D376" s="8"/>
      <c r="E376" s="9"/>
      <c r="F376" s="7"/>
      <c r="G376" s="8"/>
      <c r="H376" s="9"/>
      <c r="I376" s="26">
        <v>122227</v>
      </c>
      <c r="J376" s="26">
        <v>0</v>
      </c>
      <c r="K376" s="26">
        <v>0</v>
      </c>
      <c r="L376" s="29">
        <f>SUM(I376:K378)</f>
        <v>122227</v>
      </c>
    </row>
    <row r="377" spans="1:12" ht="12.1" customHeight="1">
      <c r="A377" s="21"/>
      <c r="B377" s="24"/>
      <c r="C377" s="10"/>
      <c r="D377" s="11"/>
      <c r="E377" s="12"/>
      <c r="F377" s="10"/>
      <c r="G377" s="11"/>
      <c r="H377" s="12"/>
      <c r="I377" s="27"/>
      <c r="J377" s="27"/>
      <c r="K377" s="27"/>
      <c r="L377" s="30"/>
    </row>
    <row r="378" spans="1:12" ht="12.1" customHeight="1">
      <c r="A378" s="22"/>
      <c r="B378" s="25"/>
      <c r="C378" s="13"/>
      <c r="D378" s="14"/>
      <c r="E378" s="15"/>
      <c r="F378" s="13"/>
      <c r="G378" s="14"/>
      <c r="H378" s="15"/>
      <c r="I378" s="28"/>
      <c r="J378" s="28"/>
      <c r="K378" s="28"/>
      <c r="L378" s="31"/>
    </row>
    <row r="379" spans="1:12" ht="12.1" customHeight="1">
      <c r="A379" s="20" t="s">
        <v>260</v>
      </c>
      <c r="B379" s="43" t="s">
        <v>261</v>
      </c>
      <c r="C379" s="7"/>
      <c r="D379" s="8"/>
      <c r="E379" s="9"/>
      <c r="F379" s="7"/>
      <c r="G379" s="8"/>
      <c r="H379" s="9"/>
      <c r="I379" s="26">
        <v>710981</v>
      </c>
      <c r="J379" s="26">
        <v>0</v>
      </c>
      <c r="K379" s="26">
        <v>0</v>
      </c>
      <c r="L379" s="29">
        <f>SUM(I379:K381)</f>
        <v>710981</v>
      </c>
    </row>
    <row r="380" spans="1:12" ht="12.1" customHeight="1">
      <c r="A380" s="21"/>
      <c r="B380" s="24"/>
      <c r="C380" s="10"/>
      <c r="D380" s="11"/>
      <c r="E380" s="12"/>
      <c r="F380" s="10"/>
      <c r="G380" s="11"/>
      <c r="H380" s="12"/>
      <c r="I380" s="27"/>
      <c r="J380" s="27"/>
      <c r="K380" s="27"/>
      <c r="L380" s="30"/>
    </row>
    <row r="381" spans="1:12" ht="12.1" customHeight="1">
      <c r="A381" s="22"/>
      <c r="B381" s="25"/>
      <c r="C381" s="13"/>
      <c r="D381" s="14"/>
      <c r="E381" s="15"/>
      <c r="F381" s="13"/>
      <c r="G381" s="14"/>
      <c r="H381" s="15"/>
      <c r="I381" s="28"/>
      <c r="J381" s="28"/>
      <c r="K381" s="28"/>
      <c r="L381" s="31"/>
    </row>
    <row r="382" spans="1:12" ht="12.1" customHeight="1">
      <c r="A382" s="32" t="s">
        <v>262</v>
      </c>
      <c r="B382" s="33"/>
      <c r="C382" s="34" t="s">
        <v>91</v>
      </c>
      <c r="D382" s="35"/>
      <c r="E382" s="36"/>
      <c r="F382" s="34" t="s">
        <v>92</v>
      </c>
      <c r="G382" s="35"/>
      <c r="H382" s="36"/>
      <c r="I382" s="16">
        <f>SUM(I376:I381)</f>
        <v>833208</v>
      </c>
      <c r="J382" s="16">
        <f aca="true" t="shared" si="109" ref="J382:L382">SUM(J376:J381)</f>
        <v>0</v>
      </c>
      <c r="K382" s="16">
        <f t="shared" si="109"/>
        <v>0</v>
      </c>
      <c r="L382" s="16">
        <f t="shared" si="109"/>
        <v>833208</v>
      </c>
    </row>
    <row r="383" spans="1:12" ht="12.1" customHeight="1">
      <c r="A383" s="37" t="s">
        <v>92</v>
      </c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8"/>
    </row>
    <row r="384" spans="1:12" ht="17.15" customHeight="1" thickBot="1">
      <c r="A384" s="44" t="s">
        <v>263</v>
      </c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6"/>
    </row>
    <row r="385" spans="1:12" ht="12.1" customHeight="1" thickTop="1">
      <c r="A385" s="20" t="s">
        <v>264</v>
      </c>
      <c r="B385" s="43" t="s">
        <v>265</v>
      </c>
      <c r="C385" s="7"/>
      <c r="D385" s="8"/>
      <c r="E385" s="9"/>
      <c r="F385" s="7"/>
      <c r="G385" s="8"/>
      <c r="H385" s="9"/>
      <c r="I385" s="26">
        <v>11819</v>
      </c>
      <c r="J385" s="26">
        <v>0</v>
      </c>
      <c r="K385" s="26">
        <v>0</v>
      </c>
      <c r="L385" s="29">
        <f>SUM(I385:K387)</f>
        <v>11819</v>
      </c>
    </row>
    <row r="386" spans="1:12" ht="12.1" customHeight="1">
      <c r="A386" s="21"/>
      <c r="B386" s="24"/>
      <c r="C386" s="10"/>
      <c r="D386" s="11"/>
      <c r="E386" s="12"/>
      <c r="F386" s="10"/>
      <c r="G386" s="11"/>
      <c r="H386" s="12"/>
      <c r="I386" s="27"/>
      <c r="J386" s="27"/>
      <c r="K386" s="27"/>
      <c r="L386" s="30"/>
    </row>
    <row r="387" spans="1:12" ht="12.1" customHeight="1">
      <c r="A387" s="22"/>
      <c r="B387" s="25"/>
      <c r="C387" s="13"/>
      <c r="D387" s="14"/>
      <c r="E387" s="15"/>
      <c r="F387" s="13"/>
      <c r="G387" s="14"/>
      <c r="H387" s="15"/>
      <c r="I387" s="28"/>
      <c r="J387" s="28"/>
      <c r="K387" s="28"/>
      <c r="L387" s="31"/>
    </row>
    <row r="388" spans="1:12" ht="12.1" customHeight="1">
      <c r="A388" s="20" t="s">
        <v>266</v>
      </c>
      <c r="B388" s="43" t="s">
        <v>267</v>
      </c>
      <c r="C388" s="7"/>
      <c r="D388" s="8"/>
      <c r="E388" s="9"/>
      <c r="F388" s="7"/>
      <c r="G388" s="8"/>
      <c r="H388" s="9"/>
      <c r="I388" s="26">
        <v>185000</v>
      </c>
      <c r="J388" s="26">
        <v>0</v>
      </c>
      <c r="K388" s="26">
        <v>0</v>
      </c>
      <c r="L388" s="29">
        <f aca="true" t="shared" si="110" ref="L388">SUM(I388:K390)</f>
        <v>185000</v>
      </c>
    </row>
    <row r="389" spans="1:12" ht="12.1" customHeight="1">
      <c r="A389" s="21"/>
      <c r="B389" s="24"/>
      <c r="C389" s="10"/>
      <c r="D389" s="11"/>
      <c r="E389" s="12"/>
      <c r="F389" s="10"/>
      <c r="G389" s="11"/>
      <c r="H389" s="12"/>
      <c r="I389" s="27"/>
      <c r="J389" s="27"/>
      <c r="K389" s="27"/>
      <c r="L389" s="30"/>
    </row>
    <row r="390" spans="1:12" ht="12.1" customHeight="1">
      <c r="A390" s="22"/>
      <c r="B390" s="25"/>
      <c r="C390" s="13"/>
      <c r="D390" s="14"/>
      <c r="E390" s="15"/>
      <c r="F390" s="13"/>
      <c r="G390" s="14"/>
      <c r="H390" s="15"/>
      <c r="I390" s="28"/>
      <c r="J390" s="28"/>
      <c r="K390" s="28"/>
      <c r="L390" s="31"/>
    </row>
    <row r="391" spans="1:12" ht="12.1" customHeight="1">
      <c r="A391" s="20" t="s">
        <v>268</v>
      </c>
      <c r="B391" s="43" t="s">
        <v>269</v>
      </c>
      <c r="C391" s="7"/>
      <c r="D391" s="8"/>
      <c r="E391" s="9"/>
      <c r="F391" s="7"/>
      <c r="G391" s="8"/>
      <c r="H391" s="9"/>
      <c r="I391" s="26">
        <v>13993127</v>
      </c>
      <c r="J391" s="26">
        <v>0</v>
      </c>
      <c r="K391" s="26">
        <v>0</v>
      </c>
      <c r="L391" s="29">
        <f aca="true" t="shared" si="111" ref="L391">SUM(I391:K393)</f>
        <v>13993127</v>
      </c>
    </row>
    <row r="392" spans="1:12" ht="12.1" customHeight="1">
      <c r="A392" s="21"/>
      <c r="B392" s="24"/>
      <c r="C392" s="10"/>
      <c r="D392" s="11"/>
      <c r="E392" s="12"/>
      <c r="F392" s="10"/>
      <c r="G392" s="11"/>
      <c r="H392" s="12"/>
      <c r="I392" s="27"/>
      <c r="J392" s="27"/>
      <c r="K392" s="27"/>
      <c r="L392" s="30"/>
    </row>
    <row r="393" spans="1:12" ht="12.1" customHeight="1">
      <c r="A393" s="22"/>
      <c r="B393" s="25"/>
      <c r="C393" s="13"/>
      <c r="D393" s="14"/>
      <c r="E393" s="15"/>
      <c r="F393" s="13"/>
      <c r="G393" s="14"/>
      <c r="H393" s="15"/>
      <c r="I393" s="28"/>
      <c r="J393" s="28"/>
      <c r="K393" s="28"/>
      <c r="L393" s="31"/>
    </row>
    <row r="394" spans="1:12" ht="12.1" customHeight="1">
      <c r="A394" s="20" t="s">
        <v>270</v>
      </c>
      <c r="B394" s="43" t="s">
        <v>271</v>
      </c>
      <c r="C394" s="7"/>
      <c r="D394" s="8"/>
      <c r="E394" s="9"/>
      <c r="F394" s="7"/>
      <c r="G394" s="8"/>
      <c r="H394" s="9"/>
      <c r="I394" s="26">
        <v>340142</v>
      </c>
      <c r="J394" s="26">
        <v>0</v>
      </c>
      <c r="K394" s="26">
        <v>0</v>
      </c>
      <c r="L394" s="29">
        <f aca="true" t="shared" si="112" ref="L394">SUM(I394:K396)</f>
        <v>340142</v>
      </c>
    </row>
    <row r="395" spans="1:12" ht="12.1" customHeight="1">
      <c r="A395" s="21"/>
      <c r="B395" s="24"/>
      <c r="C395" s="10"/>
      <c r="D395" s="11"/>
      <c r="E395" s="12"/>
      <c r="F395" s="10"/>
      <c r="G395" s="11"/>
      <c r="H395" s="12"/>
      <c r="I395" s="27"/>
      <c r="J395" s="27"/>
      <c r="K395" s="27"/>
      <c r="L395" s="30"/>
    </row>
    <row r="396" spans="1:12" ht="12.1" customHeight="1">
      <c r="A396" s="22"/>
      <c r="B396" s="25"/>
      <c r="C396" s="13"/>
      <c r="D396" s="14"/>
      <c r="E396" s="15"/>
      <c r="F396" s="13"/>
      <c r="G396" s="14"/>
      <c r="H396" s="15"/>
      <c r="I396" s="28"/>
      <c r="J396" s="28"/>
      <c r="K396" s="28"/>
      <c r="L396" s="31"/>
    </row>
    <row r="397" spans="1:12" ht="12.1" customHeight="1">
      <c r="A397" s="20" t="s">
        <v>272</v>
      </c>
      <c r="B397" s="43" t="s">
        <v>273</v>
      </c>
      <c r="C397" s="7"/>
      <c r="D397" s="8"/>
      <c r="E397" s="9"/>
      <c r="F397" s="7"/>
      <c r="G397" s="8"/>
      <c r="H397" s="9"/>
      <c r="I397" s="26">
        <v>58291</v>
      </c>
      <c r="J397" s="26">
        <v>0</v>
      </c>
      <c r="K397" s="26">
        <v>0</v>
      </c>
      <c r="L397" s="29">
        <f aca="true" t="shared" si="113" ref="L397">SUM(I397:K399)</f>
        <v>58291</v>
      </c>
    </row>
    <row r="398" spans="1:12" ht="12.1" customHeight="1">
      <c r="A398" s="21"/>
      <c r="B398" s="24"/>
      <c r="C398" s="10"/>
      <c r="D398" s="11"/>
      <c r="E398" s="12"/>
      <c r="F398" s="10"/>
      <c r="G398" s="11"/>
      <c r="H398" s="12"/>
      <c r="I398" s="27"/>
      <c r="J398" s="27"/>
      <c r="K398" s="27"/>
      <c r="L398" s="30"/>
    </row>
    <row r="399" spans="1:12" ht="12.1" customHeight="1">
      <c r="A399" s="22"/>
      <c r="B399" s="25"/>
      <c r="C399" s="13"/>
      <c r="D399" s="14"/>
      <c r="E399" s="15"/>
      <c r="F399" s="13"/>
      <c r="G399" s="14"/>
      <c r="H399" s="15"/>
      <c r="I399" s="28"/>
      <c r="J399" s="28"/>
      <c r="K399" s="28"/>
      <c r="L399" s="31"/>
    </row>
    <row r="400" spans="1:12" ht="12.1" customHeight="1">
      <c r="A400" s="20" t="s">
        <v>274</v>
      </c>
      <c r="B400" s="43" t="s">
        <v>275</v>
      </c>
      <c r="C400" s="7"/>
      <c r="D400" s="8"/>
      <c r="E400" s="9"/>
      <c r="F400" s="7"/>
      <c r="G400" s="8"/>
      <c r="H400" s="9"/>
      <c r="I400" s="26">
        <v>1027314</v>
      </c>
      <c r="J400" s="26">
        <v>0</v>
      </c>
      <c r="K400" s="26">
        <v>0</v>
      </c>
      <c r="L400" s="29">
        <f aca="true" t="shared" si="114" ref="L400">SUM(I400:K402)</f>
        <v>1027314</v>
      </c>
    </row>
    <row r="401" spans="1:12" ht="12.1" customHeight="1">
      <c r="A401" s="21"/>
      <c r="B401" s="24"/>
      <c r="C401" s="10"/>
      <c r="D401" s="11"/>
      <c r="E401" s="12"/>
      <c r="F401" s="10"/>
      <c r="G401" s="11"/>
      <c r="H401" s="12"/>
      <c r="I401" s="27"/>
      <c r="J401" s="27"/>
      <c r="K401" s="27"/>
      <c r="L401" s="30"/>
    </row>
    <row r="402" spans="1:12" ht="12.1" customHeight="1">
      <c r="A402" s="22"/>
      <c r="B402" s="25"/>
      <c r="C402" s="13"/>
      <c r="D402" s="14"/>
      <c r="E402" s="15"/>
      <c r="F402" s="13"/>
      <c r="G402" s="14"/>
      <c r="H402" s="15"/>
      <c r="I402" s="28"/>
      <c r="J402" s="28"/>
      <c r="K402" s="28"/>
      <c r="L402" s="31"/>
    </row>
    <row r="403" spans="1:12" ht="12.1" customHeight="1">
      <c r="A403" s="20" t="s">
        <v>276</v>
      </c>
      <c r="B403" s="43" t="s">
        <v>277</v>
      </c>
      <c r="C403" s="7"/>
      <c r="D403" s="8"/>
      <c r="E403" s="9"/>
      <c r="F403" s="7"/>
      <c r="G403" s="8"/>
      <c r="H403" s="9"/>
      <c r="I403" s="26">
        <v>136411</v>
      </c>
      <c r="J403" s="26">
        <v>0</v>
      </c>
      <c r="K403" s="26">
        <v>0</v>
      </c>
      <c r="L403" s="29">
        <f aca="true" t="shared" si="115" ref="L403">SUM(I403:K405)</f>
        <v>136411</v>
      </c>
    </row>
    <row r="404" spans="1:12" ht="12.1" customHeight="1">
      <c r="A404" s="21"/>
      <c r="B404" s="24"/>
      <c r="C404" s="10"/>
      <c r="D404" s="11"/>
      <c r="E404" s="12"/>
      <c r="F404" s="10"/>
      <c r="G404" s="11"/>
      <c r="H404" s="12"/>
      <c r="I404" s="27"/>
      <c r="J404" s="27"/>
      <c r="K404" s="27"/>
      <c r="L404" s="30"/>
    </row>
    <row r="405" spans="1:12" ht="12.1" customHeight="1">
      <c r="A405" s="22"/>
      <c r="B405" s="25"/>
      <c r="C405" s="13"/>
      <c r="D405" s="14"/>
      <c r="E405" s="15"/>
      <c r="F405" s="13"/>
      <c r="G405" s="14"/>
      <c r="H405" s="15"/>
      <c r="I405" s="28"/>
      <c r="J405" s="28"/>
      <c r="K405" s="28"/>
      <c r="L405" s="31"/>
    </row>
    <row r="406" spans="1:12" ht="12.1" customHeight="1">
      <c r="A406" s="20" t="s">
        <v>278</v>
      </c>
      <c r="B406" s="43" t="s">
        <v>279</v>
      </c>
      <c r="C406" s="7"/>
      <c r="D406" s="8"/>
      <c r="E406" s="9"/>
      <c r="F406" s="7"/>
      <c r="G406" s="8"/>
      <c r="H406" s="9"/>
      <c r="I406" s="26">
        <v>106813</v>
      </c>
      <c r="J406" s="26">
        <v>0</v>
      </c>
      <c r="K406" s="26">
        <v>0</v>
      </c>
      <c r="L406" s="29">
        <f aca="true" t="shared" si="116" ref="L406">SUM(I406:K408)</f>
        <v>106813</v>
      </c>
    </row>
    <row r="407" spans="1:12" ht="12.1" customHeight="1">
      <c r="A407" s="21"/>
      <c r="B407" s="24"/>
      <c r="C407" s="10"/>
      <c r="D407" s="11"/>
      <c r="E407" s="12"/>
      <c r="F407" s="10"/>
      <c r="G407" s="11"/>
      <c r="H407" s="12"/>
      <c r="I407" s="27"/>
      <c r="J407" s="27"/>
      <c r="K407" s="27"/>
      <c r="L407" s="30"/>
    </row>
    <row r="408" spans="1:12" ht="12.1" customHeight="1">
      <c r="A408" s="22"/>
      <c r="B408" s="25"/>
      <c r="C408" s="13"/>
      <c r="D408" s="14"/>
      <c r="E408" s="15"/>
      <c r="F408" s="13"/>
      <c r="G408" s="14"/>
      <c r="H408" s="15"/>
      <c r="I408" s="28"/>
      <c r="J408" s="28"/>
      <c r="K408" s="28"/>
      <c r="L408" s="31"/>
    </row>
    <row r="409" spans="1:12" ht="12.1" customHeight="1">
      <c r="A409" s="20" t="s">
        <v>280</v>
      </c>
      <c r="B409" s="43" t="s">
        <v>281</v>
      </c>
      <c r="C409" s="7"/>
      <c r="D409" s="8"/>
      <c r="E409" s="9"/>
      <c r="F409" s="7"/>
      <c r="G409" s="8"/>
      <c r="H409" s="9"/>
      <c r="I409" s="26">
        <v>669251</v>
      </c>
      <c r="J409" s="26">
        <v>0</v>
      </c>
      <c r="K409" s="26">
        <v>0</v>
      </c>
      <c r="L409" s="29">
        <f aca="true" t="shared" si="117" ref="L409">SUM(I409:K411)</f>
        <v>669251</v>
      </c>
    </row>
    <row r="410" spans="1:12" ht="12.1" customHeight="1">
      <c r="A410" s="21"/>
      <c r="B410" s="24"/>
      <c r="C410" s="10"/>
      <c r="D410" s="11"/>
      <c r="E410" s="12"/>
      <c r="F410" s="10"/>
      <c r="G410" s="11"/>
      <c r="H410" s="12"/>
      <c r="I410" s="27"/>
      <c r="J410" s="27"/>
      <c r="K410" s="27"/>
      <c r="L410" s="30"/>
    </row>
    <row r="411" spans="1:12" ht="12.1" customHeight="1">
      <c r="A411" s="22"/>
      <c r="B411" s="25"/>
      <c r="C411" s="13"/>
      <c r="D411" s="14"/>
      <c r="E411" s="15"/>
      <c r="F411" s="13"/>
      <c r="G411" s="14"/>
      <c r="H411" s="15"/>
      <c r="I411" s="28"/>
      <c r="J411" s="28"/>
      <c r="K411" s="28"/>
      <c r="L411" s="31"/>
    </row>
    <row r="412" spans="1:12" ht="12.1" customHeight="1">
      <c r="A412" s="20" t="s">
        <v>282</v>
      </c>
      <c r="B412" s="43" t="s">
        <v>283</v>
      </c>
      <c r="C412" s="7"/>
      <c r="D412" s="8"/>
      <c r="E412" s="9"/>
      <c r="F412" s="7"/>
      <c r="G412" s="8"/>
      <c r="H412" s="9"/>
      <c r="I412" s="26">
        <v>545258</v>
      </c>
      <c r="J412" s="26">
        <v>0</v>
      </c>
      <c r="K412" s="26">
        <v>0</v>
      </c>
      <c r="L412" s="29">
        <f aca="true" t="shared" si="118" ref="L412">SUM(I412:K414)</f>
        <v>545258</v>
      </c>
    </row>
    <row r="413" spans="1:12" ht="12.1" customHeight="1">
      <c r="A413" s="21"/>
      <c r="B413" s="24"/>
      <c r="C413" s="10"/>
      <c r="D413" s="11"/>
      <c r="E413" s="12"/>
      <c r="F413" s="10"/>
      <c r="G413" s="11"/>
      <c r="H413" s="12"/>
      <c r="I413" s="27"/>
      <c r="J413" s="27"/>
      <c r="K413" s="27"/>
      <c r="L413" s="30"/>
    </row>
    <row r="414" spans="1:12" ht="12.1" customHeight="1">
      <c r="A414" s="22"/>
      <c r="B414" s="25"/>
      <c r="C414" s="13"/>
      <c r="D414" s="14"/>
      <c r="E414" s="15"/>
      <c r="F414" s="13"/>
      <c r="G414" s="14"/>
      <c r="H414" s="15"/>
      <c r="I414" s="28"/>
      <c r="J414" s="28"/>
      <c r="K414" s="28"/>
      <c r="L414" s="31"/>
    </row>
    <row r="415" spans="1:12" ht="12.1" customHeight="1">
      <c r="A415" s="20" t="s">
        <v>284</v>
      </c>
      <c r="B415" s="43" t="s">
        <v>285</v>
      </c>
      <c r="C415" s="7"/>
      <c r="D415" s="8"/>
      <c r="E415" s="9"/>
      <c r="F415" s="7"/>
      <c r="G415" s="8"/>
      <c r="H415" s="9"/>
      <c r="I415" s="26">
        <v>255757</v>
      </c>
      <c r="J415" s="26">
        <v>0</v>
      </c>
      <c r="K415" s="26">
        <v>0</v>
      </c>
      <c r="L415" s="29">
        <f aca="true" t="shared" si="119" ref="L415">SUM(I415:K417)</f>
        <v>255757</v>
      </c>
    </row>
    <row r="416" spans="1:12" ht="12.1" customHeight="1">
      <c r="A416" s="21"/>
      <c r="B416" s="24"/>
      <c r="C416" s="10"/>
      <c r="D416" s="11"/>
      <c r="E416" s="12"/>
      <c r="F416" s="10"/>
      <c r="G416" s="11"/>
      <c r="H416" s="12"/>
      <c r="I416" s="27"/>
      <c r="J416" s="27"/>
      <c r="K416" s="27"/>
      <c r="L416" s="30"/>
    </row>
    <row r="417" spans="1:12" ht="12.1" customHeight="1">
      <c r="A417" s="22"/>
      <c r="B417" s="25"/>
      <c r="C417" s="13"/>
      <c r="D417" s="14"/>
      <c r="E417" s="15"/>
      <c r="F417" s="13"/>
      <c r="G417" s="14"/>
      <c r="H417" s="15"/>
      <c r="I417" s="28"/>
      <c r="J417" s="28"/>
      <c r="K417" s="28"/>
      <c r="L417" s="31"/>
    </row>
    <row r="418" spans="1:12" ht="12.1" customHeight="1">
      <c r="A418" s="20" t="s">
        <v>286</v>
      </c>
      <c r="B418" s="43" t="s">
        <v>287</v>
      </c>
      <c r="C418" s="7"/>
      <c r="D418" s="8"/>
      <c r="E418" s="9"/>
      <c r="F418" s="7"/>
      <c r="G418" s="8"/>
      <c r="H418" s="9"/>
      <c r="I418" s="26">
        <v>462259</v>
      </c>
      <c r="J418" s="26">
        <v>0</v>
      </c>
      <c r="K418" s="26">
        <v>0</v>
      </c>
      <c r="L418" s="29">
        <f aca="true" t="shared" si="120" ref="L418">SUM(I418:K420)</f>
        <v>462259</v>
      </c>
    </row>
    <row r="419" spans="1:12" ht="12.1" customHeight="1">
      <c r="A419" s="21"/>
      <c r="B419" s="24"/>
      <c r="C419" s="10"/>
      <c r="D419" s="11"/>
      <c r="E419" s="12"/>
      <c r="F419" s="10"/>
      <c r="G419" s="11"/>
      <c r="H419" s="12"/>
      <c r="I419" s="27"/>
      <c r="J419" s="27"/>
      <c r="K419" s="27"/>
      <c r="L419" s="30"/>
    </row>
    <row r="420" spans="1:12" ht="12.1" customHeight="1">
      <c r="A420" s="22"/>
      <c r="B420" s="25"/>
      <c r="C420" s="13"/>
      <c r="D420" s="14"/>
      <c r="E420" s="15"/>
      <c r="F420" s="13"/>
      <c r="G420" s="14"/>
      <c r="H420" s="15"/>
      <c r="I420" s="28"/>
      <c r="J420" s="28"/>
      <c r="K420" s="28"/>
      <c r="L420" s="31"/>
    </row>
    <row r="421" spans="1:12" ht="12.1" customHeight="1">
      <c r="A421" s="20" t="s">
        <v>288</v>
      </c>
      <c r="B421" s="43" t="s">
        <v>289</v>
      </c>
      <c r="C421" s="7"/>
      <c r="D421" s="8"/>
      <c r="E421" s="9"/>
      <c r="F421" s="7"/>
      <c r="G421" s="8"/>
      <c r="H421" s="9"/>
      <c r="I421" s="26">
        <v>205114</v>
      </c>
      <c r="J421" s="26">
        <v>0</v>
      </c>
      <c r="K421" s="26">
        <v>0</v>
      </c>
      <c r="L421" s="29">
        <f aca="true" t="shared" si="121" ref="L421">SUM(I421:K423)</f>
        <v>205114</v>
      </c>
    </row>
    <row r="422" spans="1:12" ht="12.1" customHeight="1">
      <c r="A422" s="21"/>
      <c r="B422" s="24"/>
      <c r="C422" s="10"/>
      <c r="D422" s="11"/>
      <c r="E422" s="12"/>
      <c r="F422" s="10"/>
      <c r="G422" s="11"/>
      <c r="H422" s="12"/>
      <c r="I422" s="27"/>
      <c r="J422" s="27"/>
      <c r="K422" s="27"/>
      <c r="L422" s="30"/>
    </row>
    <row r="423" spans="1:12" ht="12.1" customHeight="1">
      <c r="A423" s="22"/>
      <c r="B423" s="25"/>
      <c r="C423" s="13"/>
      <c r="D423" s="14"/>
      <c r="E423" s="15"/>
      <c r="F423" s="13"/>
      <c r="G423" s="14"/>
      <c r="H423" s="15"/>
      <c r="I423" s="28"/>
      <c r="J423" s="28"/>
      <c r="K423" s="28"/>
      <c r="L423" s="31"/>
    </row>
    <row r="424" spans="1:12" ht="12.1" customHeight="1">
      <c r="A424" s="20" t="s">
        <v>290</v>
      </c>
      <c r="B424" s="43" t="s">
        <v>291</v>
      </c>
      <c r="C424" s="7"/>
      <c r="D424" s="8"/>
      <c r="E424" s="9"/>
      <c r="F424" s="7"/>
      <c r="G424" s="8"/>
      <c r="H424" s="9"/>
      <c r="I424" s="26">
        <v>325823</v>
      </c>
      <c r="J424" s="26">
        <v>0</v>
      </c>
      <c r="K424" s="26">
        <v>0</v>
      </c>
      <c r="L424" s="29">
        <f aca="true" t="shared" si="122" ref="L424">SUM(I424:K426)</f>
        <v>325823</v>
      </c>
    </row>
    <row r="425" spans="1:12" ht="12.1" customHeight="1">
      <c r="A425" s="21"/>
      <c r="B425" s="24"/>
      <c r="C425" s="10"/>
      <c r="D425" s="11"/>
      <c r="E425" s="12"/>
      <c r="F425" s="10"/>
      <c r="G425" s="11"/>
      <c r="H425" s="12"/>
      <c r="I425" s="27"/>
      <c r="J425" s="27"/>
      <c r="K425" s="27"/>
      <c r="L425" s="30"/>
    </row>
    <row r="426" spans="1:12" ht="12.1" customHeight="1">
      <c r="A426" s="22"/>
      <c r="B426" s="25"/>
      <c r="C426" s="13"/>
      <c r="D426" s="14"/>
      <c r="E426" s="15"/>
      <c r="F426" s="13"/>
      <c r="G426" s="14"/>
      <c r="H426" s="15"/>
      <c r="I426" s="28"/>
      <c r="J426" s="28"/>
      <c r="K426" s="28"/>
      <c r="L426" s="31"/>
    </row>
    <row r="427" spans="1:12" ht="12.1" customHeight="1">
      <c r="A427" s="20" t="s">
        <v>292</v>
      </c>
      <c r="B427" s="43" t="s">
        <v>293</v>
      </c>
      <c r="C427" s="7"/>
      <c r="D427" s="8"/>
      <c r="E427" s="9"/>
      <c r="F427" s="7"/>
      <c r="G427" s="8"/>
      <c r="H427" s="9"/>
      <c r="I427" s="26">
        <v>144515</v>
      </c>
      <c r="J427" s="26">
        <v>0</v>
      </c>
      <c r="K427" s="26">
        <v>0</v>
      </c>
      <c r="L427" s="29">
        <f aca="true" t="shared" si="123" ref="L427">SUM(I427:K429)</f>
        <v>144515</v>
      </c>
    </row>
    <row r="428" spans="1:12" ht="12.1" customHeight="1">
      <c r="A428" s="21"/>
      <c r="B428" s="24"/>
      <c r="C428" s="10"/>
      <c r="D428" s="11"/>
      <c r="E428" s="12"/>
      <c r="F428" s="10"/>
      <c r="G428" s="11"/>
      <c r="H428" s="12"/>
      <c r="I428" s="27"/>
      <c r="J428" s="27"/>
      <c r="K428" s="27"/>
      <c r="L428" s="30"/>
    </row>
    <row r="429" spans="1:12" ht="12.1" customHeight="1">
      <c r="A429" s="22"/>
      <c r="B429" s="25"/>
      <c r="C429" s="13"/>
      <c r="D429" s="14"/>
      <c r="E429" s="15"/>
      <c r="F429" s="13"/>
      <c r="G429" s="14"/>
      <c r="H429" s="15"/>
      <c r="I429" s="28"/>
      <c r="J429" s="28"/>
      <c r="K429" s="28"/>
      <c r="L429" s="31"/>
    </row>
    <row r="430" spans="1:12" ht="12.1" customHeight="1">
      <c r="A430" s="20" t="s">
        <v>294</v>
      </c>
      <c r="B430" s="43" t="s">
        <v>295</v>
      </c>
      <c r="C430" s="7"/>
      <c r="D430" s="8"/>
      <c r="E430" s="9"/>
      <c r="F430" s="7"/>
      <c r="G430" s="8"/>
      <c r="H430" s="9"/>
      <c r="I430" s="26">
        <v>335378</v>
      </c>
      <c r="J430" s="26">
        <v>0</v>
      </c>
      <c r="K430" s="26">
        <v>0</v>
      </c>
      <c r="L430" s="29">
        <f aca="true" t="shared" si="124" ref="L430">SUM(I430:K432)</f>
        <v>335378</v>
      </c>
    </row>
    <row r="431" spans="1:12" ht="12.1" customHeight="1">
      <c r="A431" s="21"/>
      <c r="B431" s="24"/>
      <c r="C431" s="10"/>
      <c r="D431" s="11"/>
      <c r="E431" s="12"/>
      <c r="F431" s="10"/>
      <c r="G431" s="11"/>
      <c r="H431" s="12"/>
      <c r="I431" s="27"/>
      <c r="J431" s="27"/>
      <c r="K431" s="27"/>
      <c r="L431" s="30"/>
    </row>
    <row r="432" spans="1:12" ht="12.1" customHeight="1">
      <c r="A432" s="22"/>
      <c r="B432" s="25"/>
      <c r="C432" s="13"/>
      <c r="D432" s="14"/>
      <c r="E432" s="15"/>
      <c r="F432" s="13"/>
      <c r="G432" s="14"/>
      <c r="H432" s="15"/>
      <c r="I432" s="28"/>
      <c r="J432" s="28"/>
      <c r="K432" s="28"/>
      <c r="L432" s="31"/>
    </row>
    <row r="433" spans="1:12" ht="12.1" customHeight="1">
      <c r="A433" s="20" t="s">
        <v>296</v>
      </c>
      <c r="B433" s="43" t="s">
        <v>297</v>
      </c>
      <c r="C433" s="7"/>
      <c r="D433" s="8"/>
      <c r="E433" s="9"/>
      <c r="F433" s="7"/>
      <c r="G433" s="8"/>
      <c r="H433" s="9"/>
      <c r="I433" s="26">
        <v>775054</v>
      </c>
      <c r="J433" s="26">
        <v>0</v>
      </c>
      <c r="K433" s="26">
        <v>0</v>
      </c>
      <c r="L433" s="29">
        <f aca="true" t="shared" si="125" ref="L433">SUM(I433:K435)</f>
        <v>775054</v>
      </c>
    </row>
    <row r="434" spans="1:12" ht="12.1" customHeight="1">
      <c r="A434" s="21"/>
      <c r="B434" s="24"/>
      <c r="C434" s="10"/>
      <c r="D434" s="11"/>
      <c r="E434" s="12"/>
      <c r="F434" s="10"/>
      <c r="G434" s="11"/>
      <c r="H434" s="12"/>
      <c r="I434" s="27"/>
      <c r="J434" s="27"/>
      <c r="K434" s="27"/>
      <c r="L434" s="30"/>
    </row>
    <row r="435" spans="1:12" ht="12.1" customHeight="1">
      <c r="A435" s="22"/>
      <c r="B435" s="25"/>
      <c r="C435" s="13"/>
      <c r="D435" s="14"/>
      <c r="E435" s="15"/>
      <c r="F435" s="13"/>
      <c r="G435" s="14"/>
      <c r="H435" s="15"/>
      <c r="I435" s="28"/>
      <c r="J435" s="28"/>
      <c r="K435" s="28"/>
      <c r="L435" s="31"/>
    </row>
    <row r="436" spans="1:12" ht="12.1" customHeight="1">
      <c r="A436" s="20" t="s">
        <v>298</v>
      </c>
      <c r="B436" s="43" t="s">
        <v>299</v>
      </c>
      <c r="C436" s="7"/>
      <c r="D436" s="8"/>
      <c r="E436" s="9"/>
      <c r="F436" s="7"/>
      <c r="G436" s="8"/>
      <c r="H436" s="9"/>
      <c r="I436" s="26">
        <v>301377.33</v>
      </c>
      <c r="J436" s="26">
        <v>0</v>
      </c>
      <c r="K436" s="26">
        <v>0</v>
      </c>
      <c r="L436" s="29">
        <f aca="true" t="shared" si="126" ref="L436">SUM(I436:K438)</f>
        <v>301377.33</v>
      </c>
    </row>
    <row r="437" spans="1:12" ht="12.1" customHeight="1">
      <c r="A437" s="21"/>
      <c r="B437" s="24"/>
      <c r="C437" s="10"/>
      <c r="D437" s="11"/>
      <c r="E437" s="12"/>
      <c r="F437" s="10"/>
      <c r="G437" s="11"/>
      <c r="H437" s="12"/>
      <c r="I437" s="27"/>
      <c r="J437" s="27"/>
      <c r="K437" s="27"/>
      <c r="L437" s="30"/>
    </row>
    <row r="438" spans="1:12" ht="12.1" customHeight="1">
      <c r="A438" s="22"/>
      <c r="B438" s="25"/>
      <c r="C438" s="13"/>
      <c r="D438" s="14"/>
      <c r="E438" s="15"/>
      <c r="F438" s="13"/>
      <c r="G438" s="14"/>
      <c r="H438" s="15"/>
      <c r="I438" s="28"/>
      <c r="J438" s="28"/>
      <c r="K438" s="28"/>
      <c r="L438" s="31"/>
    </row>
    <row r="439" spans="1:12" ht="12.1" customHeight="1">
      <c r="A439" s="20" t="s">
        <v>300</v>
      </c>
      <c r="B439" s="43" t="s">
        <v>301</v>
      </c>
      <c r="C439" s="7"/>
      <c r="D439" s="8"/>
      <c r="E439" s="9"/>
      <c r="F439" s="7"/>
      <c r="G439" s="8"/>
      <c r="H439" s="9"/>
      <c r="I439" s="26">
        <v>0</v>
      </c>
      <c r="J439" s="26">
        <v>80000000</v>
      </c>
      <c r="K439" s="26">
        <v>59000000</v>
      </c>
      <c r="L439" s="29">
        <f aca="true" t="shared" si="127" ref="L439">SUM(I439:K441)</f>
        <v>139000000</v>
      </c>
    </row>
    <row r="440" spans="1:12" ht="12.1" customHeight="1">
      <c r="A440" s="21"/>
      <c r="B440" s="24"/>
      <c r="C440" s="10"/>
      <c r="D440" s="11"/>
      <c r="E440" s="12"/>
      <c r="F440" s="10"/>
      <c r="G440" s="11"/>
      <c r="H440" s="12"/>
      <c r="I440" s="27"/>
      <c r="J440" s="27"/>
      <c r="K440" s="27"/>
      <c r="L440" s="30"/>
    </row>
    <row r="441" spans="1:12" ht="12.1" customHeight="1">
      <c r="A441" s="22"/>
      <c r="B441" s="25"/>
      <c r="C441" s="13"/>
      <c r="D441" s="14"/>
      <c r="E441" s="15"/>
      <c r="F441" s="13"/>
      <c r="G441" s="14"/>
      <c r="H441" s="15"/>
      <c r="I441" s="28"/>
      <c r="J441" s="28"/>
      <c r="K441" s="28"/>
      <c r="L441" s="31"/>
    </row>
    <row r="442" spans="1:12" ht="12.1" customHeight="1">
      <c r="A442" s="20" t="s">
        <v>302</v>
      </c>
      <c r="B442" s="43" t="s">
        <v>303</v>
      </c>
      <c r="C442" s="7"/>
      <c r="D442" s="8"/>
      <c r="E442" s="9"/>
      <c r="F442" s="7"/>
      <c r="G442" s="8"/>
      <c r="H442" s="9"/>
      <c r="I442" s="26">
        <v>0</v>
      </c>
      <c r="J442" s="26">
        <v>166000000</v>
      </c>
      <c r="K442" s="26">
        <v>14000000</v>
      </c>
      <c r="L442" s="29">
        <f aca="true" t="shared" si="128" ref="L442">SUM(I442:K444)</f>
        <v>180000000</v>
      </c>
    </row>
    <row r="443" spans="1:12" ht="12.1" customHeight="1">
      <c r="A443" s="21"/>
      <c r="B443" s="24"/>
      <c r="C443" s="10"/>
      <c r="D443" s="11"/>
      <c r="E443" s="12"/>
      <c r="F443" s="10"/>
      <c r="G443" s="11"/>
      <c r="H443" s="12"/>
      <c r="I443" s="27"/>
      <c r="J443" s="27"/>
      <c r="K443" s="27"/>
      <c r="L443" s="30"/>
    </row>
    <row r="444" spans="1:12" ht="12.1" customHeight="1">
      <c r="A444" s="22"/>
      <c r="B444" s="25"/>
      <c r="C444" s="13"/>
      <c r="D444" s="14"/>
      <c r="E444" s="15"/>
      <c r="F444" s="13"/>
      <c r="G444" s="14"/>
      <c r="H444" s="15"/>
      <c r="I444" s="28"/>
      <c r="J444" s="28"/>
      <c r="K444" s="28"/>
      <c r="L444" s="31"/>
    </row>
    <row r="445" spans="1:12" ht="12.1" customHeight="1">
      <c r="A445" s="20" t="s">
        <v>304</v>
      </c>
      <c r="B445" s="43" t="s">
        <v>305</v>
      </c>
      <c r="C445" s="7"/>
      <c r="D445" s="8"/>
      <c r="E445" s="9"/>
      <c r="F445" s="7"/>
      <c r="G445" s="8"/>
      <c r="H445" s="9"/>
      <c r="I445" s="26">
        <v>0</v>
      </c>
      <c r="J445" s="26">
        <v>43000000</v>
      </c>
      <c r="K445" s="26">
        <v>15000000</v>
      </c>
      <c r="L445" s="29">
        <f aca="true" t="shared" si="129" ref="L445">SUM(I445:K447)</f>
        <v>58000000</v>
      </c>
    </row>
    <row r="446" spans="1:12" ht="12.1" customHeight="1">
      <c r="A446" s="21"/>
      <c r="B446" s="24"/>
      <c r="C446" s="10"/>
      <c r="D446" s="11"/>
      <c r="E446" s="12"/>
      <c r="F446" s="10"/>
      <c r="G446" s="11"/>
      <c r="H446" s="12"/>
      <c r="I446" s="27"/>
      <c r="J446" s="27"/>
      <c r="K446" s="27"/>
      <c r="L446" s="30"/>
    </row>
    <row r="447" spans="1:12" ht="12.1" customHeight="1">
      <c r="A447" s="22"/>
      <c r="B447" s="25"/>
      <c r="C447" s="13"/>
      <c r="D447" s="14"/>
      <c r="E447" s="15"/>
      <c r="F447" s="13"/>
      <c r="G447" s="14"/>
      <c r="H447" s="15"/>
      <c r="I447" s="28"/>
      <c r="J447" s="28"/>
      <c r="K447" s="28"/>
      <c r="L447" s="31"/>
    </row>
    <row r="448" spans="1:12" ht="12.1" customHeight="1">
      <c r="A448" s="20" t="s">
        <v>306</v>
      </c>
      <c r="B448" s="43" t="s">
        <v>307</v>
      </c>
      <c r="C448" s="7"/>
      <c r="D448" s="8"/>
      <c r="E448" s="9"/>
      <c r="F448" s="7"/>
      <c r="G448" s="8"/>
      <c r="H448" s="9"/>
      <c r="I448" s="26">
        <v>0</v>
      </c>
      <c r="J448" s="26">
        <v>19000000</v>
      </c>
      <c r="K448" s="26">
        <v>8000000</v>
      </c>
      <c r="L448" s="29">
        <f aca="true" t="shared" si="130" ref="L448">SUM(I448:K450)</f>
        <v>27000000</v>
      </c>
    </row>
    <row r="449" spans="1:12" ht="12.1" customHeight="1">
      <c r="A449" s="21"/>
      <c r="B449" s="24"/>
      <c r="C449" s="10"/>
      <c r="D449" s="11"/>
      <c r="E449" s="12"/>
      <c r="F449" s="10"/>
      <c r="G449" s="11"/>
      <c r="H449" s="12"/>
      <c r="I449" s="27"/>
      <c r="J449" s="27"/>
      <c r="K449" s="27"/>
      <c r="L449" s="30"/>
    </row>
    <row r="450" spans="1:12" ht="12.1" customHeight="1">
      <c r="A450" s="22"/>
      <c r="B450" s="25"/>
      <c r="C450" s="13"/>
      <c r="D450" s="14"/>
      <c r="E450" s="15"/>
      <c r="F450" s="13"/>
      <c r="G450" s="14"/>
      <c r="H450" s="15"/>
      <c r="I450" s="28"/>
      <c r="J450" s="28"/>
      <c r="K450" s="28"/>
      <c r="L450" s="31"/>
    </row>
    <row r="451" spans="1:12" ht="12.1" customHeight="1">
      <c r="A451" s="20" t="s">
        <v>308</v>
      </c>
      <c r="B451" s="43" t="s">
        <v>309</v>
      </c>
      <c r="C451" s="7"/>
      <c r="D451" s="8"/>
      <c r="E451" s="9"/>
      <c r="F451" s="7"/>
      <c r="G451" s="8"/>
      <c r="H451" s="9"/>
      <c r="I451" s="26">
        <v>0</v>
      </c>
      <c r="J451" s="26">
        <v>11000000</v>
      </c>
      <c r="K451" s="26">
        <v>8000000</v>
      </c>
      <c r="L451" s="29">
        <f aca="true" t="shared" si="131" ref="L451">SUM(I451:K453)</f>
        <v>19000000</v>
      </c>
    </row>
    <row r="452" spans="1:12" ht="12.1" customHeight="1">
      <c r="A452" s="21"/>
      <c r="B452" s="24"/>
      <c r="C452" s="10"/>
      <c r="D452" s="11"/>
      <c r="E452" s="12"/>
      <c r="F452" s="10"/>
      <c r="G452" s="11"/>
      <c r="H452" s="12"/>
      <c r="I452" s="27"/>
      <c r="J452" s="27"/>
      <c r="K452" s="27"/>
      <c r="L452" s="30"/>
    </row>
    <row r="453" spans="1:12" ht="12.1" customHeight="1">
      <c r="A453" s="22"/>
      <c r="B453" s="25"/>
      <c r="C453" s="13"/>
      <c r="D453" s="14"/>
      <c r="E453" s="15"/>
      <c r="F453" s="13"/>
      <c r="G453" s="14"/>
      <c r="H453" s="15"/>
      <c r="I453" s="28"/>
      <c r="J453" s="28"/>
      <c r="K453" s="28"/>
      <c r="L453" s="31"/>
    </row>
    <row r="454" spans="1:12" ht="12.1" customHeight="1">
      <c r="A454" s="20" t="s">
        <v>310</v>
      </c>
      <c r="B454" s="43" t="s">
        <v>311</v>
      </c>
      <c r="C454" s="7"/>
      <c r="D454" s="8"/>
      <c r="E454" s="9"/>
      <c r="F454" s="7"/>
      <c r="G454" s="8"/>
      <c r="H454" s="9"/>
      <c r="I454" s="26">
        <v>0</v>
      </c>
      <c r="J454" s="26">
        <v>53000000</v>
      </c>
      <c r="K454" s="26">
        <v>27000000</v>
      </c>
      <c r="L454" s="29">
        <f aca="true" t="shared" si="132" ref="L454">SUM(I454:K456)</f>
        <v>80000000</v>
      </c>
    </row>
    <row r="455" spans="1:12" ht="12.1" customHeight="1">
      <c r="A455" s="21"/>
      <c r="B455" s="24"/>
      <c r="C455" s="10"/>
      <c r="D455" s="11"/>
      <c r="E455" s="12"/>
      <c r="F455" s="10"/>
      <c r="G455" s="11"/>
      <c r="H455" s="12"/>
      <c r="I455" s="27"/>
      <c r="J455" s="27"/>
      <c r="K455" s="27"/>
      <c r="L455" s="30"/>
    </row>
    <row r="456" spans="1:12" ht="12.1" customHeight="1">
      <c r="A456" s="22"/>
      <c r="B456" s="25"/>
      <c r="C456" s="13"/>
      <c r="D456" s="14"/>
      <c r="E456" s="15"/>
      <c r="F456" s="13"/>
      <c r="G456" s="14"/>
      <c r="H456" s="15"/>
      <c r="I456" s="28"/>
      <c r="J456" s="28"/>
      <c r="K456" s="28"/>
      <c r="L456" s="31"/>
    </row>
    <row r="457" spans="1:12" ht="12.1" customHeight="1">
      <c r="A457" s="20" t="s">
        <v>312</v>
      </c>
      <c r="B457" s="43" t="s">
        <v>313</v>
      </c>
      <c r="C457" s="7"/>
      <c r="D457" s="8"/>
      <c r="E457" s="9"/>
      <c r="F457" s="7"/>
      <c r="G457" s="8"/>
      <c r="H457" s="9"/>
      <c r="I457" s="26">
        <v>0</v>
      </c>
      <c r="J457" s="26">
        <v>28000000</v>
      </c>
      <c r="K457" s="26">
        <v>49000000</v>
      </c>
      <c r="L457" s="29">
        <f aca="true" t="shared" si="133" ref="L457">SUM(I457:K459)</f>
        <v>77000000</v>
      </c>
    </row>
    <row r="458" spans="1:12" ht="12.1" customHeight="1">
      <c r="A458" s="21"/>
      <c r="B458" s="24"/>
      <c r="C458" s="10"/>
      <c r="D458" s="11"/>
      <c r="E458" s="12"/>
      <c r="F458" s="10"/>
      <c r="G458" s="11"/>
      <c r="H458" s="12"/>
      <c r="I458" s="27"/>
      <c r="J458" s="27"/>
      <c r="K458" s="27"/>
      <c r="L458" s="30"/>
    </row>
    <row r="459" spans="1:12" ht="12.1" customHeight="1">
      <c r="A459" s="22"/>
      <c r="B459" s="25"/>
      <c r="C459" s="13"/>
      <c r="D459" s="14"/>
      <c r="E459" s="15"/>
      <c r="F459" s="13"/>
      <c r="G459" s="14"/>
      <c r="H459" s="15"/>
      <c r="I459" s="28"/>
      <c r="J459" s="28"/>
      <c r="K459" s="28"/>
      <c r="L459" s="31"/>
    </row>
    <row r="460" spans="1:12" ht="12.1" customHeight="1">
      <c r="A460" s="32" t="s">
        <v>314</v>
      </c>
      <c r="B460" s="33"/>
      <c r="C460" s="34" t="s">
        <v>91</v>
      </c>
      <c r="D460" s="35"/>
      <c r="E460" s="36"/>
      <c r="F460" s="34" t="s">
        <v>92</v>
      </c>
      <c r="G460" s="35"/>
      <c r="H460" s="36"/>
      <c r="I460" s="16">
        <f>SUM(I385:I459)</f>
        <v>19878703.33</v>
      </c>
      <c r="J460" s="16">
        <f aca="true" t="shared" si="134" ref="J460:L460">SUM(J385:J459)</f>
        <v>400000000</v>
      </c>
      <c r="K460" s="16">
        <f t="shared" si="134"/>
        <v>180000000</v>
      </c>
      <c r="L460" s="16">
        <f t="shared" si="134"/>
        <v>599878703.3299999</v>
      </c>
    </row>
    <row r="461" spans="1:12" ht="12.1" customHeight="1">
      <c r="A461" s="37" t="s">
        <v>92</v>
      </c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8"/>
    </row>
    <row r="462" spans="1:12" ht="19.05" customHeight="1" thickBot="1">
      <c r="A462" s="44" t="s">
        <v>315</v>
      </c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6"/>
    </row>
    <row r="463" spans="1:12" ht="12.1" customHeight="1" thickTop="1">
      <c r="A463" s="20" t="s">
        <v>316</v>
      </c>
      <c r="B463" s="43" t="s">
        <v>317</v>
      </c>
      <c r="C463" s="7"/>
      <c r="D463" s="8"/>
      <c r="E463" s="9"/>
      <c r="F463" s="7"/>
      <c r="G463" s="8"/>
      <c r="H463" s="9"/>
      <c r="I463" s="26">
        <v>1060000</v>
      </c>
      <c r="J463" s="26">
        <v>0</v>
      </c>
      <c r="K463" s="26">
        <v>0</v>
      </c>
      <c r="L463" s="29">
        <f>SUM(I463:K465)</f>
        <v>1060000</v>
      </c>
    </row>
    <row r="464" spans="1:12" ht="12.1" customHeight="1">
      <c r="A464" s="21"/>
      <c r="B464" s="24"/>
      <c r="C464" s="10"/>
      <c r="D464" s="11"/>
      <c r="E464" s="12"/>
      <c r="F464" s="10"/>
      <c r="G464" s="11"/>
      <c r="H464" s="12"/>
      <c r="I464" s="27"/>
      <c r="J464" s="27"/>
      <c r="K464" s="27"/>
      <c r="L464" s="30"/>
    </row>
    <row r="465" spans="1:12" ht="12.1" customHeight="1">
      <c r="A465" s="22"/>
      <c r="B465" s="25"/>
      <c r="C465" s="13"/>
      <c r="D465" s="14"/>
      <c r="E465" s="15"/>
      <c r="F465" s="13"/>
      <c r="G465" s="14"/>
      <c r="H465" s="15"/>
      <c r="I465" s="28"/>
      <c r="J465" s="28"/>
      <c r="K465" s="28"/>
      <c r="L465" s="31"/>
    </row>
    <row r="466" spans="1:12" ht="12.1" customHeight="1">
      <c r="A466" s="20" t="s">
        <v>318</v>
      </c>
      <c r="B466" s="43" t="s">
        <v>319</v>
      </c>
      <c r="C466" s="7"/>
      <c r="D466" s="8"/>
      <c r="E466" s="9"/>
      <c r="F466" s="7"/>
      <c r="G466" s="8"/>
      <c r="H466" s="9"/>
      <c r="I466" s="26">
        <v>4000000</v>
      </c>
      <c r="J466" s="26">
        <v>5300000</v>
      </c>
      <c r="K466" s="26">
        <v>4200000</v>
      </c>
      <c r="L466" s="29">
        <f>SUM(I466:K468)</f>
        <v>13500000</v>
      </c>
    </row>
    <row r="467" spans="1:12" ht="12.1" customHeight="1">
      <c r="A467" s="21"/>
      <c r="B467" s="24"/>
      <c r="C467" s="10"/>
      <c r="D467" s="11"/>
      <c r="E467" s="12"/>
      <c r="F467" s="10"/>
      <c r="G467" s="11"/>
      <c r="H467" s="12"/>
      <c r="I467" s="27"/>
      <c r="J467" s="27"/>
      <c r="K467" s="27"/>
      <c r="L467" s="30"/>
    </row>
    <row r="468" spans="1:12" ht="12.1" customHeight="1">
      <c r="A468" s="22"/>
      <c r="B468" s="25"/>
      <c r="C468" s="13"/>
      <c r="D468" s="14"/>
      <c r="E468" s="15"/>
      <c r="F468" s="13"/>
      <c r="G468" s="14"/>
      <c r="H468" s="15"/>
      <c r="I468" s="28"/>
      <c r="J468" s="28"/>
      <c r="K468" s="28"/>
      <c r="L468" s="31"/>
    </row>
    <row r="469" spans="1:12" ht="12.1" customHeight="1">
      <c r="A469" s="32" t="s">
        <v>320</v>
      </c>
      <c r="B469" s="33"/>
      <c r="C469" s="34" t="s">
        <v>91</v>
      </c>
      <c r="D469" s="35"/>
      <c r="E469" s="36"/>
      <c r="F469" s="34" t="s">
        <v>92</v>
      </c>
      <c r="G469" s="35"/>
      <c r="H469" s="36"/>
      <c r="I469" s="16">
        <f>SUM(I463:I468)</f>
        <v>5060000</v>
      </c>
      <c r="J469" s="16">
        <f aca="true" t="shared" si="135" ref="J469:L469">SUM(J463:J468)</f>
        <v>5300000</v>
      </c>
      <c r="K469" s="16">
        <f t="shared" si="135"/>
        <v>4200000</v>
      </c>
      <c r="L469" s="16">
        <f t="shared" si="135"/>
        <v>14560000</v>
      </c>
    </row>
    <row r="470" spans="1:12" ht="12.1" customHeight="1">
      <c r="A470" s="37" t="s">
        <v>92</v>
      </c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8"/>
    </row>
    <row r="471" spans="1:12" ht="19.05" customHeight="1" thickBot="1">
      <c r="A471" s="44" t="s">
        <v>321</v>
      </c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6"/>
    </row>
    <row r="472" spans="1:12" ht="12.1" customHeight="1" thickTop="1">
      <c r="A472" s="20" t="s">
        <v>322</v>
      </c>
      <c r="B472" s="43" t="s">
        <v>323</v>
      </c>
      <c r="C472" s="7"/>
      <c r="D472" s="8"/>
      <c r="E472" s="9"/>
      <c r="F472" s="7"/>
      <c r="G472" s="8"/>
      <c r="H472" s="9"/>
      <c r="I472" s="26">
        <v>180000</v>
      </c>
      <c r="J472" s="26">
        <v>0</v>
      </c>
      <c r="K472" s="26">
        <v>0</v>
      </c>
      <c r="L472" s="29">
        <f>SUM(I472:K474)</f>
        <v>180000</v>
      </c>
    </row>
    <row r="473" spans="1:12" ht="12.1" customHeight="1">
      <c r="A473" s="21"/>
      <c r="B473" s="24"/>
      <c r="C473" s="10"/>
      <c r="D473" s="11"/>
      <c r="E473" s="12"/>
      <c r="F473" s="10"/>
      <c r="G473" s="11"/>
      <c r="H473" s="12"/>
      <c r="I473" s="27"/>
      <c r="J473" s="27"/>
      <c r="K473" s="27"/>
      <c r="L473" s="30"/>
    </row>
    <row r="474" spans="1:12" ht="12.1" customHeight="1">
      <c r="A474" s="22"/>
      <c r="B474" s="25"/>
      <c r="C474" s="13"/>
      <c r="D474" s="14"/>
      <c r="E474" s="15"/>
      <c r="F474" s="13"/>
      <c r="G474" s="14"/>
      <c r="H474" s="15"/>
      <c r="I474" s="28"/>
      <c r="J474" s="28"/>
      <c r="K474" s="28"/>
      <c r="L474" s="31"/>
    </row>
    <row r="475" spans="1:12" ht="12.1" customHeight="1">
      <c r="A475" s="20" t="s">
        <v>324</v>
      </c>
      <c r="B475" s="43" t="s">
        <v>325</v>
      </c>
      <c r="C475" s="7"/>
      <c r="D475" s="8"/>
      <c r="E475" s="9"/>
      <c r="F475" s="7"/>
      <c r="G475" s="8"/>
      <c r="H475" s="9"/>
      <c r="I475" s="26">
        <v>-4195</v>
      </c>
      <c r="J475" s="26">
        <v>0</v>
      </c>
      <c r="K475" s="26">
        <v>0</v>
      </c>
      <c r="L475" s="29">
        <f aca="true" t="shared" si="136" ref="L475">SUM(I475:K477)</f>
        <v>-4195</v>
      </c>
    </row>
    <row r="476" spans="1:12" ht="12.1" customHeight="1">
      <c r="A476" s="21"/>
      <c r="B476" s="24"/>
      <c r="C476" s="10"/>
      <c r="D476" s="11"/>
      <c r="E476" s="12"/>
      <c r="F476" s="10"/>
      <c r="G476" s="11"/>
      <c r="H476" s="12"/>
      <c r="I476" s="27"/>
      <c r="J476" s="27"/>
      <c r="K476" s="27"/>
      <c r="L476" s="30"/>
    </row>
    <row r="477" spans="1:12" ht="12.1" customHeight="1">
      <c r="A477" s="22"/>
      <c r="B477" s="25"/>
      <c r="C477" s="13"/>
      <c r="D477" s="14"/>
      <c r="E477" s="15"/>
      <c r="F477" s="13"/>
      <c r="G477" s="14"/>
      <c r="H477" s="15"/>
      <c r="I477" s="28"/>
      <c r="J477" s="28"/>
      <c r="K477" s="28"/>
      <c r="L477" s="31"/>
    </row>
    <row r="478" spans="1:12" ht="12.1" customHeight="1">
      <c r="A478" s="20" t="s">
        <v>326</v>
      </c>
      <c r="B478" s="43" t="s">
        <v>327</v>
      </c>
      <c r="C478" s="7"/>
      <c r="D478" s="8"/>
      <c r="E478" s="9"/>
      <c r="F478" s="7"/>
      <c r="G478" s="8"/>
      <c r="H478" s="9"/>
      <c r="I478" s="26">
        <v>10000</v>
      </c>
      <c r="J478" s="26">
        <v>0</v>
      </c>
      <c r="K478" s="26">
        <v>0</v>
      </c>
      <c r="L478" s="29">
        <f aca="true" t="shared" si="137" ref="L478">SUM(I478:K480)</f>
        <v>10000</v>
      </c>
    </row>
    <row r="479" spans="1:12" ht="12.1" customHeight="1">
      <c r="A479" s="21"/>
      <c r="B479" s="24"/>
      <c r="C479" s="10"/>
      <c r="D479" s="11"/>
      <c r="E479" s="12"/>
      <c r="F479" s="10"/>
      <c r="G479" s="11"/>
      <c r="H479" s="12"/>
      <c r="I479" s="27"/>
      <c r="J479" s="27"/>
      <c r="K479" s="27"/>
      <c r="L479" s="30"/>
    </row>
    <row r="480" spans="1:12" ht="12.1" customHeight="1">
      <c r="A480" s="22"/>
      <c r="B480" s="25"/>
      <c r="C480" s="13"/>
      <c r="D480" s="14"/>
      <c r="E480" s="15"/>
      <c r="F480" s="13"/>
      <c r="G480" s="14"/>
      <c r="H480" s="15"/>
      <c r="I480" s="28"/>
      <c r="J480" s="28"/>
      <c r="K480" s="28"/>
      <c r="L480" s="31"/>
    </row>
    <row r="481" spans="1:12" ht="12.1" customHeight="1">
      <c r="A481" s="20" t="s">
        <v>328</v>
      </c>
      <c r="B481" s="43" t="s">
        <v>329</v>
      </c>
      <c r="C481" s="7"/>
      <c r="D481" s="8"/>
      <c r="E481" s="9"/>
      <c r="F481" s="7"/>
      <c r="G481" s="8"/>
      <c r="H481" s="9"/>
      <c r="I481" s="26">
        <v>1050000</v>
      </c>
      <c r="J481" s="26">
        <v>0</v>
      </c>
      <c r="K481" s="26">
        <v>0</v>
      </c>
      <c r="L481" s="29">
        <f aca="true" t="shared" si="138" ref="L481">SUM(I481:K483)</f>
        <v>1050000</v>
      </c>
    </row>
    <row r="482" spans="1:12" ht="12.1" customHeight="1">
      <c r="A482" s="21"/>
      <c r="B482" s="24"/>
      <c r="C482" s="10"/>
      <c r="D482" s="11"/>
      <c r="E482" s="12"/>
      <c r="F482" s="10"/>
      <c r="G482" s="11"/>
      <c r="H482" s="12"/>
      <c r="I482" s="27"/>
      <c r="J482" s="27"/>
      <c r="K482" s="27"/>
      <c r="L482" s="30"/>
    </row>
    <row r="483" spans="1:12" ht="12.1" customHeight="1">
      <c r="A483" s="22"/>
      <c r="B483" s="25"/>
      <c r="C483" s="13"/>
      <c r="D483" s="14"/>
      <c r="E483" s="15"/>
      <c r="F483" s="13"/>
      <c r="G483" s="14"/>
      <c r="H483" s="15"/>
      <c r="I483" s="28"/>
      <c r="J483" s="28"/>
      <c r="K483" s="28"/>
      <c r="L483" s="31"/>
    </row>
    <row r="484" spans="1:12" ht="12.1" customHeight="1">
      <c r="A484" s="20" t="s">
        <v>330</v>
      </c>
      <c r="B484" s="43" t="s">
        <v>331</v>
      </c>
      <c r="C484" s="7"/>
      <c r="D484" s="8"/>
      <c r="E484" s="9"/>
      <c r="F484" s="7"/>
      <c r="G484" s="8"/>
      <c r="H484" s="9"/>
      <c r="I484" s="26">
        <v>9292000</v>
      </c>
      <c r="J484" s="26">
        <v>0</v>
      </c>
      <c r="K484" s="26">
        <v>0</v>
      </c>
      <c r="L484" s="29">
        <f aca="true" t="shared" si="139" ref="L484">SUM(I484:K486)</f>
        <v>9292000</v>
      </c>
    </row>
    <row r="485" spans="1:12" ht="12.1" customHeight="1">
      <c r="A485" s="21"/>
      <c r="B485" s="24"/>
      <c r="C485" s="10"/>
      <c r="D485" s="11"/>
      <c r="E485" s="12"/>
      <c r="F485" s="10"/>
      <c r="G485" s="11"/>
      <c r="H485" s="12"/>
      <c r="I485" s="27"/>
      <c r="J485" s="27"/>
      <c r="K485" s="27"/>
      <c r="L485" s="30"/>
    </row>
    <row r="486" spans="1:12" ht="12.1" customHeight="1">
      <c r="A486" s="22"/>
      <c r="B486" s="25"/>
      <c r="C486" s="13"/>
      <c r="D486" s="14"/>
      <c r="E486" s="15"/>
      <c r="F486" s="13"/>
      <c r="G486" s="14"/>
      <c r="H486" s="15"/>
      <c r="I486" s="28"/>
      <c r="J486" s="28"/>
      <c r="K486" s="28"/>
      <c r="L486" s="31"/>
    </row>
    <row r="487" spans="1:12" ht="12.1" customHeight="1">
      <c r="A487" s="20" t="s">
        <v>332</v>
      </c>
      <c r="B487" s="43" t="s">
        <v>333</v>
      </c>
      <c r="C487" s="7"/>
      <c r="D487" s="8"/>
      <c r="E487" s="9"/>
      <c r="F487" s="7"/>
      <c r="G487" s="8"/>
      <c r="H487" s="9"/>
      <c r="I487" s="26">
        <v>4545000</v>
      </c>
      <c r="J487" s="26">
        <v>0</v>
      </c>
      <c r="K487" s="26">
        <v>0</v>
      </c>
      <c r="L487" s="29">
        <f aca="true" t="shared" si="140" ref="L487">SUM(I487:K489)</f>
        <v>4545000</v>
      </c>
    </row>
    <row r="488" spans="1:12" ht="12.1" customHeight="1">
      <c r="A488" s="21"/>
      <c r="B488" s="24"/>
      <c r="C488" s="10"/>
      <c r="D488" s="11"/>
      <c r="E488" s="12"/>
      <c r="F488" s="10"/>
      <c r="G488" s="11"/>
      <c r="H488" s="12"/>
      <c r="I488" s="27"/>
      <c r="J488" s="27"/>
      <c r="K488" s="27"/>
      <c r="L488" s="30"/>
    </row>
    <row r="489" spans="1:12" ht="12.1" customHeight="1">
      <c r="A489" s="22"/>
      <c r="B489" s="25"/>
      <c r="C489" s="13"/>
      <c r="D489" s="14"/>
      <c r="E489" s="15"/>
      <c r="F489" s="13"/>
      <c r="G489" s="14"/>
      <c r="H489" s="15"/>
      <c r="I489" s="28"/>
      <c r="J489" s="28"/>
      <c r="K489" s="28"/>
      <c r="L489" s="31"/>
    </row>
    <row r="490" spans="1:12" ht="12.1" customHeight="1">
      <c r="A490" s="20" t="s">
        <v>334</v>
      </c>
      <c r="B490" s="43" t="s">
        <v>335</v>
      </c>
      <c r="C490" s="7"/>
      <c r="D490" s="8"/>
      <c r="E490" s="9"/>
      <c r="F490" s="7"/>
      <c r="G490" s="8"/>
      <c r="H490" s="9"/>
      <c r="I490" s="26">
        <v>275000</v>
      </c>
      <c r="J490" s="26">
        <v>0</v>
      </c>
      <c r="K490" s="26">
        <v>0</v>
      </c>
      <c r="L490" s="29">
        <f aca="true" t="shared" si="141" ref="L490">SUM(I490:K492)</f>
        <v>275000</v>
      </c>
    </row>
    <row r="491" spans="1:12" ht="12.1" customHeight="1">
      <c r="A491" s="21"/>
      <c r="B491" s="24"/>
      <c r="C491" s="10"/>
      <c r="D491" s="11"/>
      <c r="E491" s="12"/>
      <c r="F491" s="10"/>
      <c r="G491" s="11"/>
      <c r="H491" s="12"/>
      <c r="I491" s="27"/>
      <c r="J491" s="27"/>
      <c r="K491" s="27"/>
      <c r="L491" s="30"/>
    </row>
    <row r="492" spans="1:12" ht="12.1" customHeight="1">
      <c r="A492" s="22"/>
      <c r="B492" s="25"/>
      <c r="C492" s="13"/>
      <c r="D492" s="14"/>
      <c r="E492" s="15"/>
      <c r="F492" s="13"/>
      <c r="G492" s="14"/>
      <c r="H492" s="15"/>
      <c r="I492" s="28"/>
      <c r="J492" s="28"/>
      <c r="K492" s="28"/>
      <c r="L492" s="31"/>
    </row>
    <row r="493" spans="1:12" ht="12.1" customHeight="1">
      <c r="A493" s="20" t="s">
        <v>336</v>
      </c>
      <c r="B493" s="43" t="s">
        <v>337</v>
      </c>
      <c r="C493" s="7"/>
      <c r="D493" s="8"/>
      <c r="E493" s="9"/>
      <c r="F493" s="7"/>
      <c r="G493" s="8"/>
      <c r="H493" s="9"/>
      <c r="I493" s="26">
        <v>-37025</v>
      </c>
      <c r="J493" s="26">
        <v>0</v>
      </c>
      <c r="K493" s="26">
        <v>0</v>
      </c>
      <c r="L493" s="29">
        <f aca="true" t="shared" si="142" ref="L493">SUM(I493:K495)</f>
        <v>-37025</v>
      </c>
    </row>
    <row r="494" spans="1:12" ht="12.1" customHeight="1">
      <c r="A494" s="21"/>
      <c r="B494" s="24"/>
      <c r="C494" s="10"/>
      <c r="D494" s="11"/>
      <c r="E494" s="12"/>
      <c r="F494" s="10"/>
      <c r="G494" s="11"/>
      <c r="H494" s="12"/>
      <c r="I494" s="27"/>
      <c r="J494" s="27"/>
      <c r="K494" s="27"/>
      <c r="L494" s="30"/>
    </row>
    <row r="495" spans="1:12" ht="12.1" customHeight="1">
      <c r="A495" s="22"/>
      <c r="B495" s="25"/>
      <c r="C495" s="13"/>
      <c r="D495" s="14"/>
      <c r="E495" s="15"/>
      <c r="F495" s="13"/>
      <c r="G495" s="14"/>
      <c r="H495" s="15"/>
      <c r="I495" s="28"/>
      <c r="J495" s="28"/>
      <c r="K495" s="28"/>
      <c r="L495" s="31"/>
    </row>
    <row r="496" spans="1:12" ht="12.1" customHeight="1">
      <c r="A496" s="20" t="s">
        <v>338</v>
      </c>
      <c r="B496" s="43" t="s">
        <v>339</v>
      </c>
      <c r="C496" s="7"/>
      <c r="D496" s="8"/>
      <c r="E496" s="9"/>
      <c r="F496" s="7"/>
      <c r="G496" s="8"/>
      <c r="H496" s="9"/>
      <c r="I496" s="26">
        <v>10379270</v>
      </c>
      <c r="J496" s="26">
        <v>0</v>
      </c>
      <c r="K496" s="26">
        <v>0</v>
      </c>
      <c r="L496" s="29">
        <f aca="true" t="shared" si="143" ref="L496">SUM(I496:K498)</f>
        <v>10379270</v>
      </c>
    </row>
    <row r="497" spans="1:12" ht="12.1" customHeight="1">
      <c r="A497" s="21"/>
      <c r="B497" s="24"/>
      <c r="C497" s="10"/>
      <c r="D497" s="11"/>
      <c r="E497" s="12"/>
      <c r="F497" s="10"/>
      <c r="G497" s="11"/>
      <c r="H497" s="12"/>
      <c r="I497" s="27"/>
      <c r="J497" s="27"/>
      <c r="K497" s="27"/>
      <c r="L497" s="30"/>
    </row>
    <row r="498" spans="1:12" ht="12.1" customHeight="1">
      <c r="A498" s="22"/>
      <c r="B498" s="25"/>
      <c r="C498" s="13"/>
      <c r="D498" s="14"/>
      <c r="E498" s="15"/>
      <c r="F498" s="13"/>
      <c r="G498" s="14"/>
      <c r="H498" s="15"/>
      <c r="I498" s="28"/>
      <c r="J498" s="28"/>
      <c r="K498" s="28"/>
      <c r="L498" s="31"/>
    </row>
    <row r="499" spans="1:12" ht="12.1" customHeight="1">
      <c r="A499" s="20" t="s">
        <v>340</v>
      </c>
      <c r="B499" s="43" t="s">
        <v>341</v>
      </c>
      <c r="C499" s="7"/>
      <c r="D499" s="8"/>
      <c r="E499" s="9"/>
      <c r="F499" s="7"/>
      <c r="G499" s="8"/>
      <c r="H499" s="9"/>
      <c r="I499" s="26">
        <v>250000</v>
      </c>
      <c r="J499" s="26">
        <v>0</v>
      </c>
      <c r="K499" s="26">
        <v>0</v>
      </c>
      <c r="L499" s="29">
        <f aca="true" t="shared" si="144" ref="L499">SUM(I499:K501)</f>
        <v>250000</v>
      </c>
    </row>
    <row r="500" spans="1:12" ht="12.1" customHeight="1">
      <c r="A500" s="21"/>
      <c r="B500" s="24"/>
      <c r="C500" s="10"/>
      <c r="D500" s="11"/>
      <c r="E500" s="12"/>
      <c r="F500" s="10"/>
      <c r="G500" s="11"/>
      <c r="H500" s="12"/>
      <c r="I500" s="27"/>
      <c r="J500" s="27"/>
      <c r="K500" s="27"/>
      <c r="L500" s="30"/>
    </row>
    <row r="501" spans="1:12" ht="12.1" customHeight="1">
      <c r="A501" s="22"/>
      <c r="B501" s="25"/>
      <c r="C501" s="13"/>
      <c r="D501" s="14"/>
      <c r="E501" s="15"/>
      <c r="F501" s="13"/>
      <c r="G501" s="14"/>
      <c r="H501" s="15"/>
      <c r="I501" s="28"/>
      <c r="J501" s="28"/>
      <c r="K501" s="28"/>
      <c r="L501" s="31"/>
    </row>
    <row r="502" spans="1:12" ht="12.1" customHeight="1">
      <c r="A502" s="20" t="s">
        <v>342</v>
      </c>
      <c r="B502" s="43" t="s">
        <v>343</v>
      </c>
      <c r="C502" s="7"/>
      <c r="D502" s="8"/>
      <c r="E502" s="9"/>
      <c r="F502" s="7"/>
      <c r="G502" s="8"/>
      <c r="H502" s="9"/>
      <c r="I502" s="26">
        <v>-3979900</v>
      </c>
      <c r="J502" s="26">
        <v>0</v>
      </c>
      <c r="K502" s="26">
        <v>0</v>
      </c>
      <c r="L502" s="29">
        <f aca="true" t="shared" si="145" ref="L502">SUM(I502:K504)</f>
        <v>-3979900</v>
      </c>
    </row>
    <row r="503" spans="1:12" ht="12.1" customHeight="1">
      <c r="A503" s="21"/>
      <c r="B503" s="24"/>
      <c r="C503" s="10"/>
      <c r="D503" s="11"/>
      <c r="E503" s="12"/>
      <c r="F503" s="10"/>
      <c r="G503" s="11"/>
      <c r="H503" s="12"/>
      <c r="I503" s="27"/>
      <c r="J503" s="27"/>
      <c r="K503" s="27"/>
      <c r="L503" s="30"/>
    </row>
    <row r="504" spans="1:12" ht="12.1" customHeight="1">
      <c r="A504" s="22"/>
      <c r="B504" s="25"/>
      <c r="C504" s="13"/>
      <c r="D504" s="14"/>
      <c r="E504" s="15"/>
      <c r="F504" s="13"/>
      <c r="G504" s="14"/>
      <c r="H504" s="15"/>
      <c r="I504" s="28"/>
      <c r="J504" s="28"/>
      <c r="K504" s="28"/>
      <c r="L504" s="31"/>
    </row>
    <row r="505" spans="1:12" ht="12.1" customHeight="1">
      <c r="A505" s="20" t="s">
        <v>344</v>
      </c>
      <c r="B505" s="43" t="s">
        <v>345</v>
      </c>
      <c r="C505" s="7"/>
      <c r="D505" s="8"/>
      <c r="E505" s="9"/>
      <c r="F505" s="7"/>
      <c r="G505" s="8"/>
      <c r="H505" s="9"/>
      <c r="I505" s="26">
        <v>8585000</v>
      </c>
      <c r="J505" s="26">
        <v>0</v>
      </c>
      <c r="K505" s="26">
        <v>0</v>
      </c>
      <c r="L505" s="29">
        <f aca="true" t="shared" si="146" ref="L505">SUM(I505:K507)</f>
        <v>8585000</v>
      </c>
    </row>
    <row r="506" spans="1:12" ht="12.1" customHeight="1">
      <c r="A506" s="21"/>
      <c r="B506" s="24"/>
      <c r="C506" s="10"/>
      <c r="D506" s="11"/>
      <c r="E506" s="12"/>
      <c r="F506" s="10"/>
      <c r="G506" s="11"/>
      <c r="H506" s="12"/>
      <c r="I506" s="27"/>
      <c r="J506" s="27"/>
      <c r="K506" s="27"/>
      <c r="L506" s="30"/>
    </row>
    <row r="507" spans="1:12" ht="12.1" customHeight="1">
      <c r="A507" s="22"/>
      <c r="B507" s="25"/>
      <c r="C507" s="13"/>
      <c r="D507" s="14"/>
      <c r="E507" s="15"/>
      <c r="F507" s="13"/>
      <c r="G507" s="14"/>
      <c r="H507" s="15"/>
      <c r="I507" s="28"/>
      <c r="J507" s="28"/>
      <c r="K507" s="28"/>
      <c r="L507" s="31"/>
    </row>
    <row r="508" spans="1:12" ht="12.1" customHeight="1">
      <c r="A508" s="20" t="s">
        <v>346</v>
      </c>
      <c r="B508" s="43" t="s">
        <v>347</v>
      </c>
      <c r="C508" s="7"/>
      <c r="D508" s="8"/>
      <c r="E508" s="9"/>
      <c r="F508" s="7"/>
      <c r="G508" s="8"/>
      <c r="H508" s="9"/>
      <c r="I508" s="26">
        <v>300000</v>
      </c>
      <c r="J508" s="26">
        <v>0</v>
      </c>
      <c r="K508" s="26">
        <v>0</v>
      </c>
      <c r="L508" s="29">
        <f aca="true" t="shared" si="147" ref="L508">SUM(I508:K510)</f>
        <v>300000</v>
      </c>
    </row>
    <row r="509" spans="1:12" ht="12.1" customHeight="1">
      <c r="A509" s="21"/>
      <c r="B509" s="24"/>
      <c r="C509" s="10"/>
      <c r="D509" s="11"/>
      <c r="E509" s="12"/>
      <c r="F509" s="10"/>
      <c r="G509" s="11"/>
      <c r="H509" s="12"/>
      <c r="I509" s="27"/>
      <c r="J509" s="27"/>
      <c r="K509" s="27"/>
      <c r="L509" s="30"/>
    </row>
    <row r="510" spans="1:12" ht="12.1" customHeight="1">
      <c r="A510" s="22"/>
      <c r="B510" s="25"/>
      <c r="C510" s="13"/>
      <c r="D510" s="14"/>
      <c r="E510" s="15"/>
      <c r="F510" s="13"/>
      <c r="G510" s="14"/>
      <c r="H510" s="15"/>
      <c r="I510" s="28"/>
      <c r="J510" s="28"/>
      <c r="K510" s="28"/>
      <c r="L510" s="31"/>
    </row>
    <row r="511" spans="1:12" ht="12.1" customHeight="1">
      <c r="A511" s="20" t="s">
        <v>348</v>
      </c>
      <c r="B511" s="43" t="s">
        <v>349</v>
      </c>
      <c r="C511" s="7"/>
      <c r="D511" s="8"/>
      <c r="E511" s="9"/>
      <c r="F511" s="7"/>
      <c r="G511" s="8"/>
      <c r="H511" s="9"/>
      <c r="I511" s="26">
        <v>225000</v>
      </c>
      <c r="J511" s="26">
        <v>0</v>
      </c>
      <c r="K511" s="26">
        <v>0</v>
      </c>
      <c r="L511" s="29">
        <f aca="true" t="shared" si="148" ref="L511">SUM(I511:K513)</f>
        <v>225000</v>
      </c>
    </row>
    <row r="512" spans="1:12" ht="12.1" customHeight="1">
      <c r="A512" s="21"/>
      <c r="B512" s="24"/>
      <c r="C512" s="10"/>
      <c r="D512" s="11"/>
      <c r="E512" s="12"/>
      <c r="F512" s="10"/>
      <c r="G512" s="11"/>
      <c r="H512" s="12"/>
      <c r="I512" s="27"/>
      <c r="J512" s="27"/>
      <c r="K512" s="27"/>
      <c r="L512" s="30"/>
    </row>
    <row r="513" spans="1:12" ht="12.1" customHeight="1">
      <c r="A513" s="22"/>
      <c r="B513" s="25"/>
      <c r="C513" s="13"/>
      <c r="D513" s="14"/>
      <c r="E513" s="15"/>
      <c r="F513" s="13"/>
      <c r="G513" s="14"/>
      <c r="H513" s="15"/>
      <c r="I513" s="28"/>
      <c r="J513" s="28"/>
      <c r="K513" s="28"/>
      <c r="L513" s="31"/>
    </row>
    <row r="514" spans="1:12" ht="12.1" customHeight="1">
      <c r="A514" s="20" t="s">
        <v>350</v>
      </c>
      <c r="B514" s="43" t="s">
        <v>351</v>
      </c>
      <c r="C514" s="7"/>
      <c r="D514" s="8"/>
      <c r="E514" s="9"/>
      <c r="F514" s="7"/>
      <c r="G514" s="8"/>
      <c r="H514" s="9"/>
      <c r="I514" s="26">
        <v>2930729</v>
      </c>
      <c r="J514" s="26">
        <v>0</v>
      </c>
      <c r="K514" s="26">
        <v>0</v>
      </c>
      <c r="L514" s="29">
        <f aca="true" t="shared" si="149" ref="L514">SUM(I514:K516)</f>
        <v>2930729</v>
      </c>
    </row>
    <row r="515" spans="1:12" ht="12.1" customHeight="1">
      <c r="A515" s="21"/>
      <c r="B515" s="24"/>
      <c r="C515" s="10"/>
      <c r="D515" s="11"/>
      <c r="E515" s="12"/>
      <c r="F515" s="10"/>
      <c r="G515" s="11"/>
      <c r="H515" s="12"/>
      <c r="I515" s="27"/>
      <c r="J515" s="27"/>
      <c r="K515" s="27"/>
      <c r="L515" s="30"/>
    </row>
    <row r="516" spans="1:12" ht="12.1" customHeight="1">
      <c r="A516" s="22"/>
      <c r="B516" s="25"/>
      <c r="C516" s="13"/>
      <c r="D516" s="14"/>
      <c r="E516" s="15"/>
      <c r="F516" s="13"/>
      <c r="G516" s="14"/>
      <c r="H516" s="15"/>
      <c r="I516" s="28"/>
      <c r="J516" s="28"/>
      <c r="K516" s="28"/>
      <c r="L516" s="31"/>
    </row>
    <row r="517" spans="1:12" ht="12.1" customHeight="1">
      <c r="A517" s="20" t="s">
        <v>352</v>
      </c>
      <c r="B517" s="43" t="s">
        <v>353</v>
      </c>
      <c r="C517" s="7"/>
      <c r="D517" s="8"/>
      <c r="E517" s="9"/>
      <c r="F517" s="7"/>
      <c r="G517" s="8"/>
      <c r="H517" s="9"/>
      <c r="I517" s="26">
        <v>600000</v>
      </c>
      <c r="J517" s="26">
        <v>0</v>
      </c>
      <c r="K517" s="26">
        <v>0</v>
      </c>
      <c r="L517" s="29">
        <f aca="true" t="shared" si="150" ref="L517">SUM(I517:K519)</f>
        <v>600000</v>
      </c>
    </row>
    <row r="518" spans="1:12" ht="12.1" customHeight="1">
      <c r="A518" s="21"/>
      <c r="B518" s="24"/>
      <c r="C518" s="10"/>
      <c r="D518" s="11"/>
      <c r="E518" s="12"/>
      <c r="F518" s="10"/>
      <c r="G518" s="11"/>
      <c r="H518" s="12"/>
      <c r="I518" s="27"/>
      <c r="J518" s="27"/>
      <c r="K518" s="27"/>
      <c r="L518" s="30"/>
    </row>
    <row r="519" spans="1:12" ht="12.1" customHeight="1">
      <c r="A519" s="22"/>
      <c r="B519" s="25"/>
      <c r="C519" s="13"/>
      <c r="D519" s="14"/>
      <c r="E519" s="15"/>
      <c r="F519" s="13"/>
      <c r="G519" s="14"/>
      <c r="H519" s="15"/>
      <c r="I519" s="28"/>
      <c r="J519" s="28"/>
      <c r="K519" s="28"/>
      <c r="L519" s="31"/>
    </row>
    <row r="520" spans="1:12" ht="12.1" customHeight="1">
      <c r="A520" s="20" t="s">
        <v>354</v>
      </c>
      <c r="B520" s="43" t="s">
        <v>355</v>
      </c>
      <c r="C520" s="7"/>
      <c r="D520" s="8"/>
      <c r="E520" s="9"/>
      <c r="F520" s="7"/>
      <c r="G520" s="8"/>
      <c r="H520" s="9"/>
      <c r="I520" s="26">
        <v>600000</v>
      </c>
      <c r="J520" s="26">
        <v>0</v>
      </c>
      <c r="K520" s="26">
        <v>0</v>
      </c>
      <c r="L520" s="29">
        <f aca="true" t="shared" si="151" ref="L520">SUM(I520:K522)</f>
        <v>600000</v>
      </c>
    </row>
    <row r="521" spans="1:12" ht="12.1" customHeight="1">
      <c r="A521" s="21"/>
      <c r="B521" s="24"/>
      <c r="C521" s="10"/>
      <c r="D521" s="11"/>
      <c r="E521" s="12"/>
      <c r="F521" s="10"/>
      <c r="G521" s="11"/>
      <c r="H521" s="12"/>
      <c r="I521" s="27"/>
      <c r="J521" s="27"/>
      <c r="K521" s="27"/>
      <c r="L521" s="30"/>
    </row>
    <row r="522" spans="1:12" ht="12.1" customHeight="1">
      <c r="A522" s="22"/>
      <c r="B522" s="25"/>
      <c r="C522" s="13"/>
      <c r="D522" s="14"/>
      <c r="E522" s="15"/>
      <c r="F522" s="13"/>
      <c r="G522" s="14"/>
      <c r="H522" s="15"/>
      <c r="I522" s="28"/>
      <c r="J522" s="28"/>
      <c r="K522" s="28"/>
      <c r="L522" s="31"/>
    </row>
    <row r="523" spans="1:12" ht="12.1" customHeight="1">
      <c r="A523" s="20" t="s">
        <v>356</v>
      </c>
      <c r="B523" s="43" t="s">
        <v>357</v>
      </c>
      <c r="C523" s="7"/>
      <c r="D523" s="8"/>
      <c r="E523" s="9"/>
      <c r="F523" s="7"/>
      <c r="G523" s="8"/>
      <c r="H523" s="9"/>
      <c r="I523" s="26">
        <v>1750000</v>
      </c>
      <c r="J523" s="26">
        <v>0</v>
      </c>
      <c r="K523" s="26">
        <v>0</v>
      </c>
      <c r="L523" s="29">
        <f aca="true" t="shared" si="152" ref="L523">SUM(I523:K525)</f>
        <v>1750000</v>
      </c>
    </row>
    <row r="524" spans="1:12" ht="12.1" customHeight="1">
      <c r="A524" s="21"/>
      <c r="B524" s="24"/>
      <c r="C524" s="10"/>
      <c r="D524" s="11"/>
      <c r="E524" s="12"/>
      <c r="F524" s="10"/>
      <c r="G524" s="11"/>
      <c r="H524" s="12"/>
      <c r="I524" s="27"/>
      <c r="J524" s="27"/>
      <c r="K524" s="27"/>
      <c r="L524" s="30"/>
    </row>
    <row r="525" spans="1:12" ht="12.1" customHeight="1">
      <c r="A525" s="22"/>
      <c r="B525" s="25"/>
      <c r="C525" s="13"/>
      <c r="D525" s="14"/>
      <c r="E525" s="15"/>
      <c r="F525" s="13"/>
      <c r="G525" s="14"/>
      <c r="H525" s="15"/>
      <c r="I525" s="28"/>
      <c r="J525" s="28"/>
      <c r="K525" s="28"/>
      <c r="L525" s="31"/>
    </row>
    <row r="526" spans="1:12" ht="12.1" customHeight="1">
      <c r="A526" s="20" t="s">
        <v>358</v>
      </c>
      <c r="B526" s="43" t="s">
        <v>359</v>
      </c>
      <c r="C526" s="7"/>
      <c r="D526" s="8"/>
      <c r="E526" s="9"/>
      <c r="F526" s="7"/>
      <c r="G526" s="8"/>
      <c r="H526" s="9"/>
      <c r="I526" s="26">
        <v>1500000</v>
      </c>
      <c r="J526" s="26">
        <v>0</v>
      </c>
      <c r="K526" s="26">
        <v>0</v>
      </c>
      <c r="L526" s="29">
        <f aca="true" t="shared" si="153" ref="L526">SUM(I526:K528)</f>
        <v>1500000</v>
      </c>
    </row>
    <row r="527" spans="1:12" ht="12.1" customHeight="1">
      <c r="A527" s="21"/>
      <c r="B527" s="24"/>
      <c r="C527" s="10"/>
      <c r="D527" s="11"/>
      <c r="E527" s="12"/>
      <c r="F527" s="10"/>
      <c r="G527" s="11"/>
      <c r="H527" s="12"/>
      <c r="I527" s="27"/>
      <c r="J527" s="27"/>
      <c r="K527" s="27"/>
      <c r="L527" s="30"/>
    </row>
    <row r="528" spans="1:12" ht="12.1" customHeight="1">
      <c r="A528" s="22"/>
      <c r="B528" s="25"/>
      <c r="C528" s="13"/>
      <c r="D528" s="14"/>
      <c r="E528" s="15"/>
      <c r="F528" s="13"/>
      <c r="G528" s="14"/>
      <c r="H528" s="15"/>
      <c r="I528" s="28"/>
      <c r="J528" s="28"/>
      <c r="K528" s="28"/>
      <c r="L528" s="31"/>
    </row>
    <row r="529" spans="1:12" ht="12.1" customHeight="1">
      <c r="A529" s="20" t="s">
        <v>360</v>
      </c>
      <c r="B529" s="43" t="s">
        <v>361</v>
      </c>
      <c r="C529" s="7"/>
      <c r="D529" s="8"/>
      <c r="E529" s="9"/>
      <c r="F529" s="7"/>
      <c r="G529" s="8"/>
      <c r="H529" s="9"/>
      <c r="I529" s="26">
        <v>500000</v>
      </c>
      <c r="J529" s="26">
        <v>0</v>
      </c>
      <c r="K529" s="26">
        <v>0</v>
      </c>
      <c r="L529" s="29">
        <f aca="true" t="shared" si="154" ref="L529">SUM(I529:K531)</f>
        <v>500000</v>
      </c>
    </row>
    <row r="530" spans="1:12" ht="12.1" customHeight="1">
      <c r="A530" s="21"/>
      <c r="B530" s="24"/>
      <c r="C530" s="10"/>
      <c r="D530" s="11"/>
      <c r="E530" s="12"/>
      <c r="F530" s="10"/>
      <c r="G530" s="11"/>
      <c r="H530" s="12"/>
      <c r="I530" s="27"/>
      <c r="J530" s="27"/>
      <c r="K530" s="27"/>
      <c r="L530" s="30"/>
    </row>
    <row r="531" spans="1:12" ht="12.1" customHeight="1">
      <c r="A531" s="22"/>
      <c r="B531" s="25"/>
      <c r="C531" s="13"/>
      <c r="D531" s="14"/>
      <c r="E531" s="15"/>
      <c r="F531" s="13"/>
      <c r="G531" s="14"/>
      <c r="H531" s="15"/>
      <c r="I531" s="28"/>
      <c r="J531" s="28"/>
      <c r="K531" s="28"/>
      <c r="L531" s="31"/>
    </row>
    <row r="532" spans="1:12" ht="12.1" customHeight="1">
      <c r="A532" s="20" t="s">
        <v>362</v>
      </c>
      <c r="B532" s="43" t="s">
        <v>363</v>
      </c>
      <c r="C532" s="7"/>
      <c r="D532" s="8"/>
      <c r="E532" s="9"/>
      <c r="F532" s="7"/>
      <c r="G532" s="8"/>
      <c r="H532" s="9"/>
      <c r="I532" s="26">
        <v>1000000</v>
      </c>
      <c r="J532" s="26">
        <v>0</v>
      </c>
      <c r="K532" s="26">
        <v>0</v>
      </c>
      <c r="L532" s="29">
        <f aca="true" t="shared" si="155" ref="L532">SUM(I532:K534)</f>
        <v>1000000</v>
      </c>
    </row>
    <row r="533" spans="1:12" ht="12.1" customHeight="1">
      <c r="A533" s="21"/>
      <c r="B533" s="24"/>
      <c r="C533" s="10"/>
      <c r="D533" s="11"/>
      <c r="E533" s="12"/>
      <c r="F533" s="10"/>
      <c r="G533" s="11"/>
      <c r="H533" s="12"/>
      <c r="I533" s="27"/>
      <c r="J533" s="27"/>
      <c r="K533" s="27"/>
      <c r="L533" s="30"/>
    </row>
    <row r="534" spans="1:12" ht="12.1" customHeight="1">
      <c r="A534" s="22"/>
      <c r="B534" s="25"/>
      <c r="C534" s="13"/>
      <c r="D534" s="14"/>
      <c r="E534" s="15"/>
      <c r="F534" s="13"/>
      <c r="G534" s="14"/>
      <c r="H534" s="15"/>
      <c r="I534" s="28"/>
      <c r="J534" s="28"/>
      <c r="K534" s="28"/>
      <c r="L534" s="31"/>
    </row>
    <row r="535" spans="1:12" ht="12.1" customHeight="1">
      <c r="A535" s="20" t="s">
        <v>364</v>
      </c>
      <c r="B535" s="43" t="s">
        <v>365</v>
      </c>
      <c r="C535" s="7"/>
      <c r="D535" s="8"/>
      <c r="E535" s="9"/>
      <c r="F535" s="7"/>
      <c r="G535" s="8"/>
      <c r="H535" s="9"/>
      <c r="I535" s="26">
        <v>1000000</v>
      </c>
      <c r="J535" s="26">
        <v>0</v>
      </c>
      <c r="K535" s="26">
        <v>0</v>
      </c>
      <c r="L535" s="29">
        <f aca="true" t="shared" si="156" ref="L535">SUM(I535:K537)</f>
        <v>1000000</v>
      </c>
    </row>
    <row r="536" spans="1:12" ht="12.1" customHeight="1">
      <c r="A536" s="21"/>
      <c r="B536" s="24"/>
      <c r="C536" s="10"/>
      <c r="D536" s="11"/>
      <c r="E536" s="12"/>
      <c r="F536" s="10"/>
      <c r="G536" s="11"/>
      <c r="H536" s="12"/>
      <c r="I536" s="27"/>
      <c r="J536" s="27"/>
      <c r="K536" s="27"/>
      <c r="L536" s="30"/>
    </row>
    <row r="537" spans="1:12" ht="12.1" customHeight="1">
      <c r="A537" s="22"/>
      <c r="B537" s="25"/>
      <c r="C537" s="13"/>
      <c r="D537" s="14"/>
      <c r="E537" s="15"/>
      <c r="F537" s="13"/>
      <c r="G537" s="14"/>
      <c r="H537" s="15"/>
      <c r="I537" s="28"/>
      <c r="J537" s="28"/>
      <c r="K537" s="28"/>
      <c r="L537" s="31"/>
    </row>
    <row r="538" spans="1:12" ht="12.1" customHeight="1">
      <c r="A538" s="20" t="s">
        <v>366</v>
      </c>
      <c r="B538" s="43" t="s">
        <v>367</v>
      </c>
      <c r="C538" s="7"/>
      <c r="D538" s="8"/>
      <c r="E538" s="9"/>
      <c r="F538" s="7"/>
      <c r="G538" s="8"/>
      <c r="H538" s="9"/>
      <c r="I538" s="26">
        <v>1600000</v>
      </c>
      <c r="J538" s="26">
        <v>0</v>
      </c>
      <c r="K538" s="26">
        <v>0</v>
      </c>
      <c r="L538" s="29">
        <f aca="true" t="shared" si="157" ref="L538">SUM(I538:K540)</f>
        <v>1600000</v>
      </c>
    </row>
    <row r="539" spans="1:12" ht="12.1" customHeight="1">
      <c r="A539" s="21"/>
      <c r="B539" s="24"/>
      <c r="C539" s="10"/>
      <c r="D539" s="11"/>
      <c r="E539" s="12"/>
      <c r="F539" s="10"/>
      <c r="G539" s="11"/>
      <c r="H539" s="12"/>
      <c r="I539" s="27"/>
      <c r="J539" s="27"/>
      <c r="K539" s="27"/>
      <c r="L539" s="30"/>
    </row>
    <row r="540" spans="1:12" ht="12.1" customHeight="1">
      <c r="A540" s="22"/>
      <c r="B540" s="25"/>
      <c r="C540" s="13"/>
      <c r="D540" s="14"/>
      <c r="E540" s="15"/>
      <c r="F540" s="13"/>
      <c r="G540" s="14"/>
      <c r="H540" s="15"/>
      <c r="I540" s="28"/>
      <c r="J540" s="28"/>
      <c r="K540" s="28"/>
      <c r="L540" s="31"/>
    </row>
    <row r="541" spans="1:12" ht="12.1" customHeight="1">
      <c r="A541" s="20" t="s">
        <v>368</v>
      </c>
      <c r="B541" s="43" t="s">
        <v>369</v>
      </c>
      <c r="C541" s="7"/>
      <c r="D541" s="8"/>
      <c r="E541" s="9"/>
      <c r="F541" s="7"/>
      <c r="G541" s="8"/>
      <c r="H541" s="9"/>
      <c r="I541" s="26">
        <v>50000</v>
      </c>
      <c r="J541" s="26">
        <v>0</v>
      </c>
      <c r="K541" s="26">
        <v>0</v>
      </c>
      <c r="L541" s="29">
        <f aca="true" t="shared" si="158" ref="L541">SUM(I541:K543)</f>
        <v>50000</v>
      </c>
    </row>
    <row r="542" spans="1:12" ht="12.1" customHeight="1">
      <c r="A542" s="21"/>
      <c r="B542" s="24"/>
      <c r="C542" s="10"/>
      <c r="D542" s="11"/>
      <c r="E542" s="12"/>
      <c r="F542" s="10"/>
      <c r="G542" s="11"/>
      <c r="H542" s="12"/>
      <c r="I542" s="27"/>
      <c r="J542" s="27"/>
      <c r="K542" s="27"/>
      <c r="L542" s="30"/>
    </row>
    <row r="543" spans="1:12" ht="12.1" customHeight="1">
      <c r="A543" s="22"/>
      <c r="B543" s="25"/>
      <c r="C543" s="13"/>
      <c r="D543" s="14"/>
      <c r="E543" s="15"/>
      <c r="F543" s="13"/>
      <c r="G543" s="14"/>
      <c r="H543" s="15"/>
      <c r="I543" s="28"/>
      <c r="J543" s="28"/>
      <c r="K543" s="28"/>
      <c r="L543" s="31"/>
    </row>
    <row r="544" spans="1:12" ht="12.1" customHeight="1">
      <c r="A544" s="20" t="s">
        <v>370</v>
      </c>
      <c r="B544" s="43" t="s">
        <v>371</v>
      </c>
      <c r="C544" s="7"/>
      <c r="D544" s="8"/>
      <c r="E544" s="9"/>
      <c r="F544" s="7"/>
      <c r="G544" s="8"/>
      <c r="H544" s="9"/>
      <c r="I544" s="26">
        <v>3000000</v>
      </c>
      <c r="J544" s="26">
        <v>0</v>
      </c>
      <c r="K544" s="26">
        <v>0</v>
      </c>
      <c r="L544" s="29">
        <f aca="true" t="shared" si="159" ref="L544">SUM(I544:K546)</f>
        <v>3000000</v>
      </c>
    </row>
    <row r="545" spans="1:12" ht="12.1" customHeight="1">
      <c r="A545" s="21"/>
      <c r="B545" s="24"/>
      <c r="C545" s="10"/>
      <c r="D545" s="11"/>
      <c r="E545" s="12"/>
      <c r="F545" s="10"/>
      <c r="G545" s="11"/>
      <c r="H545" s="12"/>
      <c r="I545" s="27"/>
      <c r="J545" s="27"/>
      <c r="K545" s="27"/>
      <c r="L545" s="30"/>
    </row>
    <row r="546" spans="1:12" ht="12.1" customHeight="1">
      <c r="A546" s="22"/>
      <c r="B546" s="25"/>
      <c r="C546" s="13"/>
      <c r="D546" s="14"/>
      <c r="E546" s="15"/>
      <c r="F546" s="13"/>
      <c r="G546" s="14"/>
      <c r="H546" s="15"/>
      <c r="I546" s="28"/>
      <c r="J546" s="28"/>
      <c r="K546" s="28"/>
      <c r="L546" s="31"/>
    </row>
    <row r="547" spans="1:12" ht="12.1" customHeight="1">
      <c r="A547" s="20" t="s">
        <v>372</v>
      </c>
      <c r="B547" s="43" t="s">
        <v>373</v>
      </c>
      <c r="C547" s="7"/>
      <c r="D547" s="8"/>
      <c r="E547" s="9"/>
      <c r="F547" s="7"/>
      <c r="G547" s="8"/>
      <c r="H547" s="9"/>
      <c r="I547" s="26">
        <v>830000</v>
      </c>
      <c r="J547" s="26">
        <v>0</v>
      </c>
      <c r="K547" s="26">
        <v>0</v>
      </c>
      <c r="L547" s="29">
        <f aca="true" t="shared" si="160" ref="L547">SUM(I547:K549)</f>
        <v>830000</v>
      </c>
    </row>
    <row r="548" spans="1:12" ht="12.1" customHeight="1">
      <c r="A548" s="21"/>
      <c r="B548" s="24"/>
      <c r="C548" s="10"/>
      <c r="D548" s="11"/>
      <c r="E548" s="12"/>
      <c r="F548" s="10"/>
      <c r="G548" s="11"/>
      <c r="H548" s="12"/>
      <c r="I548" s="27"/>
      <c r="J548" s="27"/>
      <c r="K548" s="27"/>
      <c r="L548" s="30"/>
    </row>
    <row r="549" spans="1:12" ht="12.1" customHeight="1">
      <c r="A549" s="22"/>
      <c r="B549" s="25"/>
      <c r="C549" s="13"/>
      <c r="D549" s="14"/>
      <c r="E549" s="15"/>
      <c r="F549" s="13"/>
      <c r="G549" s="14"/>
      <c r="H549" s="15"/>
      <c r="I549" s="28"/>
      <c r="J549" s="28"/>
      <c r="K549" s="28"/>
      <c r="L549" s="31"/>
    </row>
    <row r="550" spans="1:12" ht="12.1" customHeight="1">
      <c r="A550" s="20" t="s">
        <v>374</v>
      </c>
      <c r="B550" s="43" t="s">
        <v>375</v>
      </c>
      <c r="C550" s="7"/>
      <c r="D550" s="8"/>
      <c r="E550" s="9"/>
      <c r="F550" s="7"/>
      <c r="G550" s="8"/>
      <c r="H550" s="9"/>
      <c r="I550" s="26">
        <v>3531025</v>
      </c>
      <c r="J550" s="26">
        <v>0</v>
      </c>
      <c r="K550" s="26">
        <v>0</v>
      </c>
      <c r="L550" s="29">
        <f aca="true" t="shared" si="161" ref="L550">SUM(I550:K552)</f>
        <v>3531025</v>
      </c>
    </row>
    <row r="551" spans="1:12" ht="12.1" customHeight="1">
      <c r="A551" s="21"/>
      <c r="B551" s="24"/>
      <c r="C551" s="10"/>
      <c r="D551" s="11"/>
      <c r="E551" s="12"/>
      <c r="F551" s="10"/>
      <c r="G551" s="11"/>
      <c r="H551" s="12"/>
      <c r="I551" s="27"/>
      <c r="J551" s="27"/>
      <c r="K551" s="27"/>
      <c r="L551" s="30"/>
    </row>
    <row r="552" spans="1:12" ht="12.1" customHeight="1">
      <c r="A552" s="22"/>
      <c r="B552" s="25"/>
      <c r="C552" s="13"/>
      <c r="D552" s="14"/>
      <c r="E552" s="15"/>
      <c r="F552" s="13"/>
      <c r="G552" s="14"/>
      <c r="H552" s="15"/>
      <c r="I552" s="28"/>
      <c r="J552" s="28"/>
      <c r="K552" s="28"/>
      <c r="L552" s="31"/>
    </row>
    <row r="553" spans="1:12" ht="12.1" customHeight="1">
      <c r="A553" s="20" t="s">
        <v>376</v>
      </c>
      <c r="B553" s="43" t="s">
        <v>377</v>
      </c>
      <c r="C553" s="7"/>
      <c r="D553" s="8"/>
      <c r="E553" s="9"/>
      <c r="F553" s="7"/>
      <c r="G553" s="8"/>
      <c r="H553" s="9"/>
      <c r="I553" s="26">
        <v>96500</v>
      </c>
      <c r="J553" s="26">
        <v>0</v>
      </c>
      <c r="K553" s="26">
        <v>0</v>
      </c>
      <c r="L553" s="29">
        <f aca="true" t="shared" si="162" ref="L553">SUM(I553:K555)</f>
        <v>96500</v>
      </c>
    </row>
    <row r="554" spans="1:12" ht="12.1" customHeight="1">
      <c r="A554" s="21"/>
      <c r="B554" s="24"/>
      <c r="C554" s="10"/>
      <c r="D554" s="11"/>
      <c r="E554" s="12"/>
      <c r="F554" s="10"/>
      <c r="G554" s="11"/>
      <c r="H554" s="12"/>
      <c r="I554" s="27"/>
      <c r="J554" s="27"/>
      <c r="K554" s="27"/>
      <c r="L554" s="30"/>
    </row>
    <row r="555" spans="1:12" ht="12.1" customHeight="1">
      <c r="A555" s="22"/>
      <c r="B555" s="25"/>
      <c r="C555" s="13"/>
      <c r="D555" s="14"/>
      <c r="E555" s="15"/>
      <c r="F555" s="13"/>
      <c r="G555" s="14"/>
      <c r="H555" s="15"/>
      <c r="I555" s="28"/>
      <c r="J555" s="28"/>
      <c r="K555" s="28"/>
      <c r="L555" s="31"/>
    </row>
    <row r="556" spans="1:12" ht="12.1" customHeight="1">
      <c r="A556" s="20" t="s">
        <v>378</v>
      </c>
      <c r="B556" s="43" t="s">
        <v>379</v>
      </c>
      <c r="C556" s="7"/>
      <c r="D556" s="8"/>
      <c r="E556" s="9"/>
      <c r="F556" s="7"/>
      <c r="G556" s="8"/>
      <c r="H556" s="9"/>
      <c r="I556" s="26">
        <v>250000</v>
      </c>
      <c r="J556" s="26">
        <v>0</v>
      </c>
      <c r="K556" s="26">
        <v>0</v>
      </c>
      <c r="L556" s="29">
        <f aca="true" t="shared" si="163" ref="L556">SUM(I556:K558)</f>
        <v>250000</v>
      </c>
    </row>
    <row r="557" spans="1:12" ht="12.1" customHeight="1">
      <c r="A557" s="21"/>
      <c r="B557" s="24"/>
      <c r="C557" s="10"/>
      <c r="D557" s="11"/>
      <c r="E557" s="12"/>
      <c r="F557" s="10"/>
      <c r="G557" s="11"/>
      <c r="H557" s="12"/>
      <c r="I557" s="27"/>
      <c r="J557" s="27"/>
      <c r="K557" s="27"/>
      <c r="L557" s="30"/>
    </row>
    <row r="558" spans="1:12" ht="12.1" customHeight="1">
      <c r="A558" s="22"/>
      <c r="B558" s="25"/>
      <c r="C558" s="13"/>
      <c r="D558" s="14"/>
      <c r="E558" s="15"/>
      <c r="F558" s="13"/>
      <c r="G558" s="14"/>
      <c r="H558" s="15"/>
      <c r="I558" s="28"/>
      <c r="J558" s="28"/>
      <c r="K558" s="28"/>
      <c r="L558" s="31"/>
    </row>
    <row r="559" spans="1:12" ht="12.1" customHeight="1">
      <c r="A559" s="20" t="s">
        <v>380</v>
      </c>
      <c r="B559" s="43" t="s">
        <v>381</v>
      </c>
      <c r="C559" s="7"/>
      <c r="D559" s="8"/>
      <c r="E559" s="9"/>
      <c r="F559" s="7"/>
      <c r="G559" s="8"/>
      <c r="H559" s="9"/>
      <c r="I559" s="26">
        <v>500000</v>
      </c>
      <c r="J559" s="26">
        <v>0</v>
      </c>
      <c r="K559" s="26">
        <v>0</v>
      </c>
      <c r="L559" s="29">
        <f aca="true" t="shared" si="164" ref="L559">SUM(I559:K561)</f>
        <v>500000</v>
      </c>
    </row>
    <row r="560" spans="1:12" ht="12.1" customHeight="1">
      <c r="A560" s="21"/>
      <c r="B560" s="24"/>
      <c r="C560" s="10"/>
      <c r="D560" s="11"/>
      <c r="E560" s="12"/>
      <c r="F560" s="10"/>
      <c r="G560" s="11"/>
      <c r="H560" s="12"/>
      <c r="I560" s="27"/>
      <c r="J560" s="27"/>
      <c r="K560" s="27"/>
      <c r="L560" s="30"/>
    </row>
    <row r="561" spans="1:12" ht="12.1" customHeight="1">
      <c r="A561" s="22"/>
      <c r="B561" s="25"/>
      <c r="C561" s="13"/>
      <c r="D561" s="14"/>
      <c r="E561" s="15"/>
      <c r="F561" s="13"/>
      <c r="G561" s="14"/>
      <c r="H561" s="15"/>
      <c r="I561" s="28"/>
      <c r="J561" s="28"/>
      <c r="K561" s="28"/>
      <c r="L561" s="31"/>
    </row>
    <row r="562" spans="1:12" ht="12.1" customHeight="1">
      <c r="A562" s="20" t="s">
        <v>382</v>
      </c>
      <c r="B562" s="43" t="s">
        <v>383</v>
      </c>
      <c r="C562" s="7"/>
      <c r="D562" s="8"/>
      <c r="E562" s="9"/>
      <c r="F562" s="7"/>
      <c r="G562" s="8"/>
      <c r="H562" s="9"/>
      <c r="I562" s="26">
        <v>400000</v>
      </c>
      <c r="J562" s="26">
        <v>0</v>
      </c>
      <c r="K562" s="26">
        <v>0</v>
      </c>
      <c r="L562" s="29">
        <f aca="true" t="shared" si="165" ref="L562">SUM(I562:K564)</f>
        <v>400000</v>
      </c>
    </row>
    <row r="563" spans="1:12" ht="12.1" customHeight="1">
      <c r="A563" s="21"/>
      <c r="B563" s="24"/>
      <c r="C563" s="10"/>
      <c r="D563" s="11"/>
      <c r="E563" s="12"/>
      <c r="F563" s="10"/>
      <c r="G563" s="11"/>
      <c r="H563" s="12"/>
      <c r="I563" s="27"/>
      <c r="J563" s="27"/>
      <c r="K563" s="27"/>
      <c r="L563" s="30"/>
    </row>
    <row r="564" spans="1:12" ht="12.1" customHeight="1">
      <c r="A564" s="22"/>
      <c r="B564" s="25"/>
      <c r="C564" s="13"/>
      <c r="D564" s="14"/>
      <c r="E564" s="15"/>
      <c r="F564" s="13"/>
      <c r="G564" s="14"/>
      <c r="H564" s="15"/>
      <c r="I564" s="28"/>
      <c r="J564" s="28"/>
      <c r="K564" s="28"/>
      <c r="L564" s="31"/>
    </row>
    <row r="565" spans="1:12" ht="12.1" customHeight="1">
      <c r="A565" s="20" t="s">
        <v>384</v>
      </c>
      <c r="B565" s="43" t="s">
        <v>385</v>
      </c>
      <c r="C565" s="7"/>
      <c r="D565" s="8"/>
      <c r="E565" s="9"/>
      <c r="F565" s="7"/>
      <c r="G565" s="8"/>
      <c r="H565" s="9"/>
      <c r="I565" s="26">
        <v>-2430729</v>
      </c>
      <c r="J565" s="26">
        <v>0</v>
      </c>
      <c r="K565" s="26">
        <v>0</v>
      </c>
      <c r="L565" s="29">
        <f aca="true" t="shared" si="166" ref="L565">SUM(I565:K567)</f>
        <v>-2430729</v>
      </c>
    </row>
    <row r="566" spans="1:12" ht="12.1" customHeight="1">
      <c r="A566" s="21"/>
      <c r="B566" s="24"/>
      <c r="C566" s="10"/>
      <c r="D566" s="11"/>
      <c r="E566" s="12"/>
      <c r="F566" s="10"/>
      <c r="G566" s="11"/>
      <c r="H566" s="12"/>
      <c r="I566" s="27"/>
      <c r="J566" s="27"/>
      <c r="K566" s="27"/>
      <c r="L566" s="30"/>
    </row>
    <row r="567" spans="1:12" ht="12.1" customHeight="1">
      <c r="A567" s="22"/>
      <c r="B567" s="25"/>
      <c r="C567" s="13"/>
      <c r="D567" s="14"/>
      <c r="E567" s="15"/>
      <c r="F567" s="13"/>
      <c r="G567" s="14"/>
      <c r="H567" s="15"/>
      <c r="I567" s="28"/>
      <c r="J567" s="28"/>
      <c r="K567" s="28"/>
      <c r="L567" s="31"/>
    </row>
    <row r="568" spans="1:12" ht="12.1" customHeight="1">
      <c r="A568" s="20" t="s">
        <v>386</v>
      </c>
      <c r="B568" s="43" t="s">
        <v>387</v>
      </c>
      <c r="C568" s="7"/>
      <c r="D568" s="8"/>
      <c r="E568" s="9"/>
      <c r="F568" s="7"/>
      <c r="G568" s="8"/>
      <c r="H568" s="9"/>
      <c r="I568" s="26">
        <v>13690000</v>
      </c>
      <c r="J568" s="26">
        <v>0</v>
      </c>
      <c r="K568" s="26">
        <v>0</v>
      </c>
      <c r="L568" s="29">
        <f aca="true" t="shared" si="167" ref="L568">SUM(I568:K570)</f>
        <v>13690000</v>
      </c>
    </row>
    <row r="569" spans="1:12" ht="12.1" customHeight="1">
      <c r="A569" s="21"/>
      <c r="B569" s="24"/>
      <c r="C569" s="10"/>
      <c r="D569" s="11"/>
      <c r="E569" s="12"/>
      <c r="F569" s="10"/>
      <c r="G569" s="11"/>
      <c r="H569" s="12"/>
      <c r="I569" s="27"/>
      <c r="J569" s="27"/>
      <c r="K569" s="27"/>
      <c r="L569" s="30"/>
    </row>
    <row r="570" spans="1:12" ht="12.1" customHeight="1">
      <c r="A570" s="22"/>
      <c r="B570" s="25"/>
      <c r="C570" s="13"/>
      <c r="D570" s="14"/>
      <c r="E570" s="15"/>
      <c r="F570" s="13"/>
      <c r="G570" s="14"/>
      <c r="H570" s="15"/>
      <c r="I570" s="28"/>
      <c r="J570" s="28"/>
      <c r="K570" s="28"/>
      <c r="L570" s="31"/>
    </row>
    <row r="571" spans="1:12" ht="12.1" customHeight="1">
      <c r="A571" s="20" t="s">
        <v>388</v>
      </c>
      <c r="B571" s="43" t="s">
        <v>389</v>
      </c>
      <c r="C571" s="7"/>
      <c r="D571" s="8"/>
      <c r="E571" s="9"/>
      <c r="F571" s="7"/>
      <c r="G571" s="8"/>
      <c r="H571" s="9"/>
      <c r="I571" s="26">
        <v>504195</v>
      </c>
      <c r="J571" s="26">
        <v>0</v>
      </c>
      <c r="K571" s="26">
        <v>0</v>
      </c>
      <c r="L571" s="29">
        <f aca="true" t="shared" si="168" ref="L571">SUM(I571:K573)</f>
        <v>504195</v>
      </c>
    </row>
    <row r="572" spans="1:12" ht="12.1" customHeight="1">
      <c r="A572" s="21"/>
      <c r="B572" s="24"/>
      <c r="C572" s="10"/>
      <c r="D572" s="11"/>
      <c r="E572" s="12"/>
      <c r="F572" s="10"/>
      <c r="G572" s="11"/>
      <c r="H572" s="12"/>
      <c r="I572" s="27"/>
      <c r="J572" s="27"/>
      <c r="K572" s="27"/>
      <c r="L572" s="30"/>
    </row>
    <row r="573" spans="1:12" ht="12.1" customHeight="1">
      <c r="A573" s="22"/>
      <c r="B573" s="25"/>
      <c r="C573" s="13"/>
      <c r="D573" s="14"/>
      <c r="E573" s="15"/>
      <c r="F573" s="13"/>
      <c r="G573" s="14"/>
      <c r="H573" s="15"/>
      <c r="I573" s="28"/>
      <c r="J573" s="28"/>
      <c r="K573" s="28"/>
      <c r="L573" s="31"/>
    </row>
    <row r="574" spans="1:12" ht="12.1" customHeight="1">
      <c r="A574" s="20" t="s">
        <v>390</v>
      </c>
      <c r="B574" s="43" t="s">
        <v>391</v>
      </c>
      <c r="C574" s="7"/>
      <c r="D574" s="8"/>
      <c r="E574" s="9"/>
      <c r="F574" s="7"/>
      <c r="G574" s="8"/>
      <c r="H574" s="9"/>
      <c r="I574" s="26">
        <v>500000</v>
      </c>
      <c r="J574" s="26">
        <v>0</v>
      </c>
      <c r="K574" s="26">
        <v>0</v>
      </c>
      <c r="L574" s="29">
        <f aca="true" t="shared" si="169" ref="L574">SUM(I574:K576)</f>
        <v>500000</v>
      </c>
    </row>
    <row r="575" spans="1:12" ht="12.1" customHeight="1">
      <c r="A575" s="21"/>
      <c r="B575" s="24"/>
      <c r="C575" s="10"/>
      <c r="D575" s="11"/>
      <c r="E575" s="12"/>
      <c r="F575" s="10"/>
      <c r="G575" s="11"/>
      <c r="H575" s="12"/>
      <c r="I575" s="27"/>
      <c r="J575" s="27"/>
      <c r="K575" s="27"/>
      <c r="L575" s="30"/>
    </row>
    <row r="576" spans="1:12" ht="12.1" customHeight="1">
      <c r="A576" s="22"/>
      <c r="B576" s="25"/>
      <c r="C576" s="13"/>
      <c r="D576" s="14"/>
      <c r="E576" s="15"/>
      <c r="F576" s="13"/>
      <c r="G576" s="14"/>
      <c r="H576" s="15"/>
      <c r="I576" s="28"/>
      <c r="J576" s="28"/>
      <c r="K576" s="28"/>
      <c r="L576" s="31"/>
    </row>
    <row r="577" spans="1:12" ht="12.1" customHeight="1">
      <c r="A577" s="20" t="s">
        <v>392</v>
      </c>
      <c r="B577" s="43" t="s">
        <v>393</v>
      </c>
      <c r="C577" s="7"/>
      <c r="D577" s="8"/>
      <c r="E577" s="9"/>
      <c r="F577" s="7"/>
      <c r="G577" s="8"/>
      <c r="H577" s="9"/>
      <c r="I577" s="26">
        <v>269000</v>
      </c>
      <c r="J577" s="26">
        <v>0</v>
      </c>
      <c r="K577" s="26">
        <v>0</v>
      </c>
      <c r="L577" s="29">
        <f aca="true" t="shared" si="170" ref="L577">SUM(I577:K579)</f>
        <v>269000</v>
      </c>
    </row>
    <row r="578" spans="1:12" ht="12.1" customHeight="1">
      <c r="A578" s="21"/>
      <c r="B578" s="24"/>
      <c r="C578" s="10"/>
      <c r="D578" s="11"/>
      <c r="E578" s="12"/>
      <c r="F578" s="10"/>
      <c r="G578" s="11"/>
      <c r="H578" s="12"/>
      <c r="I578" s="27"/>
      <c r="J578" s="27"/>
      <c r="K578" s="27"/>
      <c r="L578" s="30"/>
    </row>
    <row r="579" spans="1:12" ht="12.1" customHeight="1">
      <c r="A579" s="22"/>
      <c r="B579" s="25"/>
      <c r="C579" s="13"/>
      <c r="D579" s="14"/>
      <c r="E579" s="15"/>
      <c r="F579" s="13"/>
      <c r="G579" s="14"/>
      <c r="H579" s="15"/>
      <c r="I579" s="28"/>
      <c r="J579" s="28"/>
      <c r="K579" s="28"/>
      <c r="L579" s="31"/>
    </row>
    <row r="580" spans="1:12" ht="12.1" customHeight="1">
      <c r="A580" s="20" t="s">
        <v>394</v>
      </c>
      <c r="B580" s="43" t="s">
        <v>395</v>
      </c>
      <c r="C580" s="7"/>
      <c r="D580" s="8"/>
      <c r="E580" s="9"/>
      <c r="F580" s="7"/>
      <c r="G580" s="8"/>
      <c r="H580" s="9"/>
      <c r="I580" s="26">
        <v>1100000</v>
      </c>
      <c r="J580" s="26">
        <v>0</v>
      </c>
      <c r="K580" s="26">
        <v>0</v>
      </c>
      <c r="L580" s="29">
        <f aca="true" t="shared" si="171" ref="L580">SUM(I580:K582)</f>
        <v>1100000</v>
      </c>
    </row>
    <row r="581" spans="1:12" ht="12.1" customHeight="1">
      <c r="A581" s="21"/>
      <c r="B581" s="24"/>
      <c r="C581" s="10"/>
      <c r="D581" s="11"/>
      <c r="E581" s="12"/>
      <c r="F581" s="10"/>
      <c r="G581" s="11"/>
      <c r="H581" s="12"/>
      <c r="I581" s="27"/>
      <c r="J581" s="27"/>
      <c r="K581" s="27"/>
      <c r="L581" s="30"/>
    </row>
    <row r="582" spans="1:12" ht="12.1" customHeight="1">
      <c r="A582" s="22"/>
      <c r="B582" s="25"/>
      <c r="C582" s="13"/>
      <c r="D582" s="14"/>
      <c r="E582" s="15"/>
      <c r="F582" s="13"/>
      <c r="G582" s="14"/>
      <c r="H582" s="15"/>
      <c r="I582" s="28"/>
      <c r="J582" s="28"/>
      <c r="K582" s="28"/>
      <c r="L582" s="31"/>
    </row>
    <row r="583" spans="1:12" ht="12.1" customHeight="1">
      <c r="A583" s="20" t="s">
        <v>396</v>
      </c>
      <c r="B583" s="43" t="s">
        <v>397</v>
      </c>
      <c r="C583" s="7"/>
      <c r="D583" s="8"/>
      <c r="E583" s="9"/>
      <c r="F583" s="7"/>
      <c r="G583" s="8"/>
      <c r="H583" s="9"/>
      <c r="I583" s="26">
        <v>1000000</v>
      </c>
      <c r="J583" s="26">
        <v>0</v>
      </c>
      <c r="K583" s="26">
        <v>0</v>
      </c>
      <c r="L583" s="29">
        <f aca="true" t="shared" si="172" ref="L583">SUM(I583:K585)</f>
        <v>1000000</v>
      </c>
    </row>
    <row r="584" spans="1:12" ht="12.1" customHeight="1">
      <c r="A584" s="21"/>
      <c r="B584" s="24"/>
      <c r="C584" s="10"/>
      <c r="D584" s="11"/>
      <c r="E584" s="12"/>
      <c r="F584" s="10"/>
      <c r="G584" s="11"/>
      <c r="H584" s="12"/>
      <c r="I584" s="27"/>
      <c r="J584" s="27"/>
      <c r="K584" s="27"/>
      <c r="L584" s="30"/>
    </row>
    <row r="585" spans="1:12" ht="12.1" customHeight="1">
      <c r="A585" s="22"/>
      <c r="B585" s="25"/>
      <c r="C585" s="13"/>
      <c r="D585" s="14"/>
      <c r="E585" s="15"/>
      <c r="F585" s="13"/>
      <c r="G585" s="14"/>
      <c r="H585" s="15"/>
      <c r="I585" s="28"/>
      <c r="J585" s="28"/>
      <c r="K585" s="28"/>
      <c r="L585" s="31"/>
    </row>
    <row r="586" spans="1:12" ht="12.1" customHeight="1">
      <c r="A586" s="20" t="s">
        <v>398</v>
      </c>
      <c r="B586" s="43" t="s">
        <v>399</v>
      </c>
      <c r="C586" s="7"/>
      <c r="D586" s="8"/>
      <c r="E586" s="9"/>
      <c r="F586" s="7"/>
      <c r="G586" s="8"/>
      <c r="H586" s="9"/>
      <c r="I586" s="26">
        <v>50000</v>
      </c>
      <c r="J586" s="26">
        <v>0</v>
      </c>
      <c r="K586" s="26">
        <v>0</v>
      </c>
      <c r="L586" s="29">
        <f aca="true" t="shared" si="173" ref="L586">SUM(I586:K588)</f>
        <v>50000</v>
      </c>
    </row>
    <row r="587" spans="1:12" ht="12.1" customHeight="1">
      <c r="A587" s="21"/>
      <c r="B587" s="24"/>
      <c r="C587" s="10"/>
      <c r="D587" s="11"/>
      <c r="E587" s="12"/>
      <c r="F587" s="10"/>
      <c r="G587" s="11"/>
      <c r="H587" s="12"/>
      <c r="I587" s="27"/>
      <c r="J587" s="27"/>
      <c r="K587" s="27"/>
      <c r="L587" s="30"/>
    </row>
    <row r="588" spans="1:12" ht="12.1" customHeight="1">
      <c r="A588" s="22"/>
      <c r="B588" s="25"/>
      <c r="C588" s="13"/>
      <c r="D588" s="14"/>
      <c r="E588" s="15"/>
      <c r="F588" s="13"/>
      <c r="G588" s="14"/>
      <c r="H588" s="15"/>
      <c r="I588" s="28"/>
      <c r="J588" s="28"/>
      <c r="K588" s="28"/>
      <c r="L588" s="31"/>
    </row>
    <row r="589" spans="1:12" ht="12.1" customHeight="1">
      <c r="A589" s="20" t="s">
        <v>400</v>
      </c>
      <c r="B589" s="43" t="s">
        <v>401</v>
      </c>
      <c r="C589" s="7"/>
      <c r="D589" s="8"/>
      <c r="E589" s="9"/>
      <c r="F589" s="7"/>
      <c r="G589" s="8"/>
      <c r="H589" s="9"/>
      <c r="I589" s="26">
        <v>60000</v>
      </c>
      <c r="J589" s="26">
        <v>0</v>
      </c>
      <c r="K589" s="26">
        <v>0</v>
      </c>
      <c r="L589" s="29">
        <f aca="true" t="shared" si="174" ref="L589">SUM(I589:K591)</f>
        <v>60000</v>
      </c>
    </row>
    <row r="590" spans="1:12" ht="12.1" customHeight="1">
      <c r="A590" s="21"/>
      <c r="B590" s="24"/>
      <c r="C590" s="10"/>
      <c r="D590" s="11"/>
      <c r="E590" s="12"/>
      <c r="F590" s="10"/>
      <c r="G590" s="11"/>
      <c r="H590" s="12"/>
      <c r="I590" s="27"/>
      <c r="J590" s="27"/>
      <c r="K590" s="27"/>
      <c r="L590" s="30"/>
    </row>
    <row r="591" spans="1:12" ht="12.1" customHeight="1">
      <c r="A591" s="22"/>
      <c r="B591" s="25"/>
      <c r="C591" s="13"/>
      <c r="D591" s="14"/>
      <c r="E591" s="15"/>
      <c r="F591" s="13"/>
      <c r="G591" s="14"/>
      <c r="H591" s="15"/>
      <c r="I591" s="28"/>
      <c r="J591" s="28"/>
      <c r="K591" s="28"/>
      <c r="L591" s="31"/>
    </row>
    <row r="592" spans="1:12" ht="12.1" customHeight="1">
      <c r="A592" s="20" t="s">
        <v>402</v>
      </c>
      <c r="B592" s="43" t="s">
        <v>403</v>
      </c>
      <c r="C592" s="7"/>
      <c r="D592" s="8"/>
      <c r="E592" s="9"/>
      <c r="F592" s="7"/>
      <c r="G592" s="8"/>
      <c r="H592" s="9"/>
      <c r="I592" s="26">
        <v>500000</v>
      </c>
      <c r="J592" s="26">
        <v>0</v>
      </c>
      <c r="K592" s="26">
        <v>0</v>
      </c>
      <c r="L592" s="29">
        <f aca="true" t="shared" si="175" ref="L592">SUM(I592:K594)</f>
        <v>500000</v>
      </c>
    </row>
    <row r="593" spans="1:12" ht="12.1" customHeight="1">
      <c r="A593" s="21"/>
      <c r="B593" s="24"/>
      <c r="C593" s="10"/>
      <c r="D593" s="11"/>
      <c r="E593" s="12"/>
      <c r="F593" s="10"/>
      <c r="G593" s="11"/>
      <c r="H593" s="12"/>
      <c r="I593" s="27"/>
      <c r="J593" s="27"/>
      <c r="K593" s="27"/>
      <c r="L593" s="30"/>
    </row>
    <row r="594" spans="1:12" ht="12.1" customHeight="1">
      <c r="A594" s="22"/>
      <c r="B594" s="25"/>
      <c r="C594" s="13"/>
      <c r="D594" s="14"/>
      <c r="E594" s="15"/>
      <c r="F594" s="13"/>
      <c r="G594" s="14"/>
      <c r="H594" s="15"/>
      <c r="I594" s="28"/>
      <c r="J594" s="28"/>
      <c r="K594" s="28"/>
      <c r="L594" s="31"/>
    </row>
    <row r="595" spans="1:12" ht="12.1" customHeight="1">
      <c r="A595" s="20" t="s">
        <v>404</v>
      </c>
      <c r="B595" s="43" t="s">
        <v>405</v>
      </c>
      <c r="C595" s="7"/>
      <c r="D595" s="8"/>
      <c r="E595" s="9"/>
      <c r="F595" s="7"/>
      <c r="G595" s="8"/>
      <c r="H595" s="9"/>
      <c r="I595" s="26">
        <v>300000</v>
      </c>
      <c r="J595" s="26">
        <v>0</v>
      </c>
      <c r="K595" s="26">
        <v>0</v>
      </c>
      <c r="L595" s="29">
        <f aca="true" t="shared" si="176" ref="L595">SUM(I595:K597)</f>
        <v>300000</v>
      </c>
    </row>
    <row r="596" spans="1:12" ht="12.1" customHeight="1">
      <c r="A596" s="21"/>
      <c r="B596" s="24"/>
      <c r="C596" s="10"/>
      <c r="D596" s="11"/>
      <c r="E596" s="12"/>
      <c r="F596" s="10"/>
      <c r="G596" s="11"/>
      <c r="H596" s="12"/>
      <c r="I596" s="27"/>
      <c r="J596" s="27"/>
      <c r="K596" s="27"/>
      <c r="L596" s="30"/>
    </row>
    <row r="597" spans="1:12" ht="12.1" customHeight="1">
      <c r="A597" s="22"/>
      <c r="B597" s="25"/>
      <c r="C597" s="13"/>
      <c r="D597" s="14"/>
      <c r="E597" s="15"/>
      <c r="F597" s="13"/>
      <c r="G597" s="14"/>
      <c r="H597" s="15"/>
      <c r="I597" s="28"/>
      <c r="J597" s="28"/>
      <c r="K597" s="28"/>
      <c r="L597" s="31"/>
    </row>
    <row r="598" spans="1:12" ht="12.1" customHeight="1">
      <c r="A598" s="20" t="s">
        <v>406</v>
      </c>
      <c r="B598" s="43" t="s">
        <v>407</v>
      </c>
      <c r="C598" s="7"/>
      <c r="D598" s="8"/>
      <c r="E598" s="9"/>
      <c r="F598" s="7"/>
      <c r="G598" s="8"/>
      <c r="H598" s="9"/>
      <c r="I598" s="26">
        <v>25000</v>
      </c>
      <c r="J598" s="26">
        <v>0</v>
      </c>
      <c r="K598" s="26">
        <v>0</v>
      </c>
      <c r="L598" s="29">
        <f aca="true" t="shared" si="177" ref="L598">SUM(I598:K600)</f>
        <v>25000</v>
      </c>
    </row>
    <row r="599" spans="1:12" ht="12.1" customHeight="1">
      <c r="A599" s="21"/>
      <c r="B599" s="24"/>
      <c r="C599" s="10"/>
      <c r="D599" s="11"/>
      <c r="E599" s="12"/>
      <c r="F599" s="10"/>
      <c r="G599" s="11"/>
      <c r="H599" s="12"/>
      <c r="I599" s="27"/>
      <c r="J599" s="27"/>
      <c r="K599" s="27"/>
      <c r="L599" s="30"/>
    </row>
    <row r="600" spans="1:12" ht="12.1" customHeight="1">
      <c r="A600" s="22"/>
      <c r="B600" s="25"/>
      <c r="C600" s="13"/>
      <c r="D600" s="14"/>
      <c r="E600" s="15"/>
      <c r="F600" s="13"/>
      <c r="G600" s="14"/>
      <c r="H600" s="15"/>
      <c r="I600" s="28"/>
      <c r="J600" s="28"/>
      <c r="K600" s="28"/>
      <c r="L600" s="31"/>
    </row>
    <row r="601" spans="1:12" ht="12.1" customHeight="1">
      <c r="A601" s="20" t="s">
        <v>408</v>
      </c>
      <c r="B601" s="43" t="s">
        <v>409</v>
      </c>
      <c r="C601" s="7"/>
      <c r="D601" s="8"/>
      <c r="E601" s="9"/>
      <c r="F601" s="7"/>
      <c r="G601" s="8"/>
      <c r="H601" s="9"/>
      <c r="I601" s="26">
        <v>450000</v>
      </c>
      <c r="J601" s="26">
        <v>0</v>
      </c>
      <c r="K601" s="26">
        <v>0</v>
      </c>
      <c r="L601" s="29">
        <f aca="true" t="shared" si="178" ref="L601">SUM(I601:K603)</f>
        <v>450000</v>
      </c>
    </row>
    <row r="602" spans="1:12" ht="12.1" customHeight="1">
      <c r="A602" s="21"/>
      <c r="B602" s="24"/>
      <c r="C602" s="10"/>
      <c r="D602" s="11"/>
      <c r="E602" s="12"/>
      <c r="F602" s="10"/>
      <c r="G602" s="11"/>
      <c r="H602" s="12"/>
      <c r="I602" s="27"/>
      <c r="J602" s="27"/>
      <c r="K602" s="27"/>
      <c r="L602" s="30"/>
    </row>
    <row r="603" spans="1:12" ht="12.1" customHeight="1">
      <c r="A603" s="22"/>
      <c r="B603" s="25"/>
      <c r="C603" s="13"/>
      <c r="D603" s="14"/>
      <c r="E603" s="15"/>
      <c r="F603" s="13"/>
      <c r="G603" s="14"/>
      <c r="H603" s="15"/>
      <c r="I603" s="28"/>
      <c r="J603" s="28"/>
      <c r="K603" s="28"/>
      <c r="L603" s="31"/>
    </row>
    <row r="604" spans="1:12" ht="12.1" customHeight="1">
      <c r="A604" s="20" t="s">
        <v>410</v>
      </c>
      <c r="B604" s="43" t="s">
        <v>411</v>
      </c>
      <c r="C604" s="7"/>
      <c r="D604" s="8"/>
      <c r="E604" s="9"/>
      <c r="F604" s="7"/>
      <c r="G604" s="8"/>
      <c r="H604" s="9"/>
      <c r="I604" s="26">
        <v>250000</v>
      </c>
      <c r="J604" s="26">
        <v>0</v>
      </c>
      <c r="K604" s="26">
        <v>0</v>
      </c>
      <c r="L604" s="29">
        <f aca="true" t="shared" si="179" ref="L604">SUM(I604:K606)</f>
        <v>250000</v>
      </c>
    </row>
    <row r="605" spans="1:12" ht="12.1" customHeight="1">
      <c r="A605" s="21"/>
      <c r="B605" s="24"/>
      <c r="C605" s="10"/>
      <c r="D605" s="11"/>
      <c r="E605" s="12"/>
      <c r="F605" s="10"/>
      <c r="G605" s="11"/>
      <c r="H605" s="12"/>
      <c r="I605" s="27"/>
      <c r="J605" s="27"/>
      <c r="K605" s="27"/>
      <c r="L605" s="30"/>
    </row>
    <row r="606" spans="1:12" ht="12.1" customHeight="1">
      <c r="A606" s="22"/>
      <c r="B606" s="25"/>
      <c r="C606" s="13"/>
      <c r="D606" s="14"/>
      <c r="E606" s="15"/>
      <c r="F606" s="13"/>
      <c r="G606" s="14"/>
      <c r="H606" s="15"/>
      <c r="I606" s="28"/>
      <c r="J606" s="28"/>
      <c r="K606" s="28"/>
      <c r="L606" s="31"/>
    </row>
    <row r="607" spans="1:12" ht="12.1" customHeight="1">
      <c r="A607" s="20" t="s">
        <v>412</v>
      </c>
      <c r="B607" s="43" t="s">
        <v>413</v>
      </c>
      <c r="C607" s="7"/>
      <c r="D607" s="8"/>
      <c r="E607" s="9"/>
      <c r="F607" s="7"/>
      <c r="G607" s="8"/>
      <c r="H607" s="9"/>
      <c r="I607" s="26">
        <v>200000</v>
      </c>
      <c r="J607" s="26">
        <v>0</v>
      </c>
      <c r="K607" s="26">
        <v>0</v>
      </c>
      <c r="L607" s="29">
        <f aca="true" t="shared" si="180" ref="L607">SUM(I607:K609)</f>
        <v>200000</v>
      </c>
    </row>
    <row r="608" spans="1:12" ht="12.1" customHeight="1">
      <c r="A608" s="21"/>
      <c r="B608" s="24"/>
      <c r="C608" s="10"/>
      <c r="D608" s="11"/>
      <c r="E608" s="12"/>
      <c r="F608" s="10"/>
      <c r="G608" s="11"/>
      <c r="H608" s="12"/>
      <c r="I608" s="27"/>
      <c r="J608" s="27"/>
      <c r="K608" s="27"/>
      <c r="L608" s="30"/>
    </row>
    <row r="609" spans="1:12" ht="12.1" customHeight="1">
      <c r="A609" s="22"/>
      <c r="B609" s="25"/>
      <c r="C609" s="13"/>
      <c r="D609" s="14"/>
      <c r="E609" s="15"/>
      <c r="F609" s="13"/>
      <c r="G609" s="14"/>
      <c r="H609" s="15"/>
      <c r="I609" s="28"/>
      <c r="J609" s="28"/>
      <c r="K609" s="28"/>
      <c r="L609" s="31"/>
    </row>
    <row r="610" spans="1:12" ht="12.1" customHeight="1">
      <c r="A610" s="20" t="s">
        <v>414</v>
      </c>
      <c r="B610" s="43" t="s">
        <v>415</v>
      </c>
      <c r="C610" s="7"/>
      <c r="D610" s="8"/>
      <c r="E610" s="9"/>
      <c r="F610" s="7"/>
      <c r="G610" s="8"/>
      <c r="H610" s="9"/>
      <c r="I610" s="26">
        <v>57500</v>
      </c>
      <c r="J610" s="26">
        <v>0</v>
      </c>
      <c r="K610" s="26">
        <v>0</v>
      </c>
      <c r="L610" s="29">
        <f aca="true" t="shared" si="181" ref="L610">SUM(I610:K612)</f>
        <v>57500</v>
      </c>
    </row>
    <row r="611" spans="1:12" ht="12.1" customHeight="1">
      <c r="A611" s="21"/>
      <c r="B611" s="24"/>
      <c r="C611" s="10"/>
      <c r="D611" s="11"/>
      <c r="E611" s="12"/>
      <c r="F611" s="10"/>
      <c r="G611" s="11"/>
      <c r="H611" s="12"/>
      <c r="I611" s="27"/>
      <c r="J611" s="27"/>
      <c r="K611" s="27"/>
      <c r="L611" s="30"/>
    </row>
    <row r="612" spans="1:12" ht="12.1" customHeight="1">
      <c r="A612" s="22"/>
      <c r="B612" s="25"/>
      <c r="C612" s="13"/>
      <c r="D612" s="14"/>
      <c r="E612" s="15"/>
      <c r="F612" s="13"/>
      <c r="G612" s="14"/>
      <c r="H612" s="15"/>
      <c r="I612" s="28"/>
      <c r="J612" s="28"/>
      <c r="K612" s="28"/>
      <c r="L612" s="31"/>
    </row>
    <row r="613" spans="1:12" ht="12.1" customHeight="1">
      <c r="A613" s="20" t="s">
        <v>416</v>
      </c>
      <c r="B613" s="43" t="s">
        <v>417</v>
      </c>
      <c r="C613" s="7"/>
      <c r="D613" s="8"/>
      <c r="E613" s="9"/>
      <c r="F613" s="7"/>
      <c r="G613" s="8"/>
      <c r="H613" s="9"/>
      <c r="I613" s="26">
        <v>500000</v>
      </c>
      <c r="J613" s="26">
        <v>0</v>
      </c>
      <c r="K613" s="26">
        <v>0</v>
      </c>
      <c r="L613" s="29">
        <f aca="true" t="shared" si="182" ref="L613">SUM(I613:K615)</f>
        <v>500000</v>
      </c>
    </row>
    <row r="614" spans="1:12" ht="12.1" customHeight="1">
      <c r="A614" s="21"/>
      <c r="B614" s="24"/>
      <c r="C614" s="10"/>
      <c r="D614" s="11"/>
      <c r="E614" s="12"/>
      <c r="F614" s="10"/>
      <c r="G614" s="11"/>
      <c r="H614" s="12"/>
      <c r="I614" s="27"/>
      <c r="J614" s="27"/>
      <c r="K614" s="27"/>
      <c r="L614" s="30"/>
    </row>
    <row r="615" spans="1:12" ht="12.1" customHeight="1">
      <c r="A615" s="22"/>
      <c r="B615" s="25"/>
      <c r="C615" s="13"/>
      <c r="D615" s="14"/>
      <c r="E615" s="15"/>
      <c r="F615" s="13"/>
      <c r="G615" s="14"/>
      <c r="H615" s="15"/>
      <c r="I615" s="28"/>
      <c r="J615" s="28"/>
      <c r="K615" s="28"/>
      <c r="L615" s="31"/>
    </row>
    <row r="616" spans="1:12" ht="12.1" customHeight="1">
      <c r="A616" s="20" t="s">
        <v>418</v>
      </c>
      <c r="B616" s="43" t="s">
        <v>419</v>
      </c>
      <c r="C616" s="7"/>
      <c r="D616" s="8"/>
      <c r="E616" s="9"/>
      <c r="F616" s="7"/>
      <c r="G616" s="8"/>
      <c r="H616" s="9"/>
      <c r="I616" s="26">
        <v>1878000</v>
      </c>
      <c r="J616" s="26">
        <v>0</v>
      </c>
      <c r="K616" s="26">
        <v>0</v>
      </c>
      <c r="L616" s="29">
        <f aca="true" t="shared" si="183" ref="L616">SUM(I616:K618)</f>
        <v>1878000</v>
      </c>
    </row>
    <row r="617" spans="1:12" ht="12.1" customHeight="1">
      <c r="A617" s="21"/>
      <c r="B617" s="24"/>
      <c r="C617" s="10"/>
      <c r="D617" s="11"/>
      <c r="E617" s="12"/>
      <c r="F617" s="10"/>
      <c r="G617" s="11"/>
      <c r="H617" s="12"/>
      <c r="I617" s="27"/>
      <c r="J617" s="27"/>
      <c r="K617" s="27"/>
      <c r="L617" s="30"/>
    </row>
    <row r="618" spans="1:12" ht="12.1" customHeight="1">
      <c r="A618" s="22"/>
      <c r="B618" s="25"/>
      <c r="C618" s="13"/>
      <c r="D618" s="14"/>
      <c r="E618" s="15"/>
      <c r="F618" s="13"/>
      <c r="G618" s="14"/>
      <c r="H618" s="15"/>
      <c r="I618" s="28"/>
      <c r="J618" s="28"/>
      <c r="K618" s="28"/>
      <c r="L618" s="31"/>
    </row>
    <row r="619" spans="1:12" ht="12.1" customHeight="1">
      <c r="A619" s="32" t="s">
        <v>420</v>
      </c>
      <c r="B619" s="33"/>
      <c r="C619" s="34" t="s">
        <v>91</v>
      </c>
      <c r="D619" s="35"/>
      <c r="E619" s="36"/>
      <c r="F619" s="34" t="s">
        <v>92</v>
      </c>
      <c r="G619" s="35"/>
      <c r="H619" s="36"/>
      <c r="I619" s="16">
        <f>SUM(I472:I618)</f>
        <v>70111370</v>
      </c>
      <c r="J619" s="16">
        <f aca="true" t="shared" si="184" ref="J619:L619">SUM(J472:J618)</f>
        <v>0</v>
      </c>
      <c r="K619" s="16">
        <f t="shared" si="184"/>
        <v>0</v>
      </c>
      <c r="L619" s="16">
        <f t="shared" si="184"/>
        <v>70111370</v>
      </c>
    </row>
    <row r="620" spans="1:12" ht="12.1" customHeight="1">
      <c r="A620" s="37" t="s">
        <v>92</v>
      </c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8"/>
    </row>
    <row r="621" spans="1:12" ht="16" customHeight="1" thickBot="1">
      <c r="A621" s="44" t="s">
        <v>421</v>
      </c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6"/>
    </row>
    <row r="622" spans="1:12" ht="12.1" customHeight="1" thickTop="1">
      <c r="A622" s="20" t="s">
        <v>422</v>
      </c>
      <c r="B622" s="43" t="s">
        <v>423</v>
      </c>
      <c r="C622" s="7"/>
      <c r="D622" s="8"/>
      <c r="E622" s="9"/>
      <c r="F622" s="7"/>
      <c r="G622" s="8"/>
      <c r="H622" s="9"/>
      <c r="I622" s="26">
        <v>0</v>
      </c>
      <c r="J622" s="26">
        <v>0</v>
      </c>
      <c r="K622" s="26">
        <v>3000000</v>
      </c>
      <c r="L622" s="29">
        <f>SUM(I622:K624)</f>
        <v>3000000</v>
      </c>
    </row>
    <row r="623" spans="1:12" ht="12.1" customHeight="1">
      <c r="A623" s="21"/>
      <c r="B623" s="24"/>
      <c r="C623" s="10"/>
      <c r="D623" s="11"/>
      <c r="E623" s="12"/>
      <c r="F623" s="10"/>
      <c r="G623" s="11"/>
      <c r="H623" s="12"/>
      <c r="I623" s="27"/>
      <c r="J623" s="27"/>
      <c r="K623" s="27"/>
      <c r="L623" s="30"/>
    </row>
    <row r="624" spans="1:12" ht="12.1" customHeight="1">
      <c r="A624" s="22"/>
      <c r="B624" s="25"/>
      <c r="C624" s="13"/>
      <c r="D624" s="14"/>
      <c r="E624" s="15"/>
      <c r="F624" s="13"/>
      <c r="G624" s="14"/>
      <c r="H624" s="15"/>
      <c r="I624" s="28"/>
      <c r="J624" s="28"/>
      <c r="K624" s="28"/>
      <c r="L624" s="31"/>
    </row>
    <row r="625" spans="1:12" ht="12.1" customHeight="1">
      <c r="A625" s="20" t="s">
        <v>424</v>
      </c>
      <c r="B625" s="43" t="s">
        <v>425</v>
      </c>
      <c r="C625" s="7"/>
      <c r="D625" s="8"/>
      <c r="E625" s="9"/>
      <c r="F625" s="7"/>
      <c r="G625" s="8"/>
      <c r="H625" s="9"/>
      <c r="I625" s="26">
        <v>3777</v>
      </c>
      <c r="J625" s="26">
        <v>0</v>
      </c>
      <c r="K625" s="26">
        <v>0</v>
      </c>
      <c r="L625" s="29">
        <f aca="true" t="shared" si="185" ref="L625">SUM(I625:K627)</f>
        <v>3777</v>
      </c>
    </row>
    <row r="626" spans="1:12" ht="12.1" customHeight="1">
      <c r="A626" s="21"/>
      <c r="B626" s="24"/>
      <c r="C626" s="10"/>
      <c r="D626" s="11"/>
      <c r="E626" s="12"/>
      <c r="F626" s="10"/>
      <c r="G626" s="11"/>
      <c r="H626" s="12"/>
      <c r="I626" s="27"/>
      <c r="J626" s="27"/>
      <c r="K626" s="27"/>
      <c r="L626" s="30"/>
    </row>
    <row r="627" spans="1:12" ht="12.1" customHeight="1">
      <c r="A627" s="22"/>
      <c r="B627" s="25"/>
      <c r="C627" s="13"/>
      <c r="D627" s="14"/>
      <c r="E627" s="15"/>
      <c r="F627" s="13"/>
      <c r="G627" s="14"/>
      <c r="H627" s="15"/>
      <c r="I627" s="28"/>
      <c r="J627" s="28"/>
      <c r="K627" s="28"/>
      <c r="L627" s="31"/>
    </row>
    <row r="628" spans="1:12" ht="12.1" customHeight="1">
      <c r="A628" s="20" t="s">
        <v>426</v>
      </c>
      <c r="B628" s="43" t="s">
        <v>427</v>
      </c>
      <c r="C628" s="7"/>
      <c r="D628" s="8"/>
      <c r="E628" s="9"/>
      <c r="F628" s="7"/>
      <c r="G628" s="8"/>
      <c r="H628" s="9"/>
      <c r="I628" s="26">
        <v>-86858</v>
      </c>
      <c r="J628" s="26">
        <v>0</v>
      </c>
      <c r="K628" s="26">
        <v>0</v>
      </c>
      <c r="L628" s="29">
        <f aca="true" t="shared" si="186" ref="L628">SUM(I628:K630)</f>
        <v>-86858</v>
      </c>
    </row>
    <row r="629" spans="1:12" ht="12.1" customHeight="1">
      <c r="A629" s="21"/>
      <c r="B629" s="24"/>
      <c r="C629" s="10"/>
      <c r="D629" s="11"/>
      <c r="E629" s="12"/>
      <c r="F629" s="10"/>
      <c r="G629" s="11"/>
      <c r="H629" s="12"/>
      <c r="I629" s="27"/>
      <c r="J629" s="27"/>
      <c r="K629" s="27"/>
      <c r="L629" s="30"/>
    </row>
    <row r="630" spans="1:12" ht="12.1" customHeight="1">
      <c r="A630" s="22"/>
      <c r="B630" s="25"/>
      <c r="C630" s="13"/>
      <c r="D630" s="14"/>
      <c r="E630" s="15"/>
      <c r="F630" s="13"/>
      <c r="G630" s="14"/>
      <c r="H630" s="15"/>
      <c r="I630" s="28"/>
      <c r="J630" s="28"/>
      <c r="K630" s="28"/>
      <c r="L630" s="31"/>
    </row>
    <row r="631" spans="1:12" ht="12.1" customHeight="1">
      <c r="A631" s="20" t="s">
        <v>428</v>
      </c>
      <c r="B631" s="43" t="s">
        <v>429</v>
      </c>
      <c r="C631" s="7"/>
      <c r="D631" s="8"/>
      <c r="E631" s="9"/>
      <c r="F631" s="7"/>
      <c r="G631" s="8"/>
      <c r="H631" s="9"/>
      <c r="I631" s="26">
        <v>-7085</v>
      </c>
      <c r="J631" s="26">
        <v>0</v>
      </c>
      <c r="K631" s="26">
        <v>0</v>
      </c>
      <c r="L631" s="29">
        <f aca="true" t="shared" si="187" ref="L631">SUM(I631:K633)</f>
        <v>-7085</v>
      </c>
    </row>
    <row r="632" spans="1:12" ht="12.1" customHeight="1">
      <c r="A632" s="21"/>
      <c r="B632" s="24"/>
      <c r="C632" s="10"/>
      <c r="D632" s="11"/>
      <c r="E632" s="12"/>
      <c r="F632" s="10"/>
      <c r="G632" s="11"/>
      <c r="H632" s="12"/>
      <c r="I632" s="27"/>
      <c r="J632" s="27"/>
      <c r="K632" s="27"/>
      <c r="L632" s="30"/>
    </row>
    <row r="633" spans="1:12" ht="12.1" customHeight="1">
      <c r="A633" s="22"/>
      <c r="B633" s="25"/>
      <c r="C633" s="13"/>
      <c r="D633" s="14"/>
      <c r="E633" s="15"/>
      <c r="F633" s="13"/>
      <c r="G633" s="14"/>
      <c r="H633" s="15"/>
      <c r="I633" s="28"/>
      <c r="J633" s="28"/>
      <c r="K633" s="28"/>
      <c r="L633" s="31"/>
    </row>
    <row r="634" spans="1:12" ht="12.1" customHeight="1">
      <c r="A634" s="20" t="s">
        <v>430</v>
      </c>
      <c r="B634" s="43" t="s">
        <v>431</v>
      </c>
      <c r="C634" s="7"/>
      <c r="D634" s="8"/>
      <c r="E634" s="9"/>
      <c r="F634" s="7"/>
      <c r="G634" s="8"/>
      <c r="H634" s="9"/>
      <c r="I634" s="26">
        <v>-42309</v>
      </c>
      <c r="J634" s="26">
        <v>0</v>
      </c>
      <c r="K634" s="26">
        <v>0</v>
      </c>
      <c r="L634" s="29">
        <f aca="true" t="shared" si="188" ref="L634">SUM(I634:K636)</f>
        <v>-42309</v>
      </c>
    </row>
    <row r="635" spans="1:12" ht="12.1" customHeight="1">
      <c r="A635" s="21"/>
      <c r="B635" s="24"/>
      <c r="C635" s="10"/>
      <c r="D635" s="11"/>
      <c r="E635" s="12"/>
      <c r="F635" s="10"/>
      <c r="G635" s="11"/>
      <c r="H635" s="12"/>
      <c r="I635" s="27"/>
      <c r="J635" s="27"/>
      <c r="K635" s="27"/>
      <c r="L635" s="30"/>
    </row>
    <row r="636" spans="1:12" ht="12.1" customHeight="1">
      <c r="A636" s="22"/>
      <c r="B636" s="25"/>
      <c r="C636" s="13"/>
      <c r="D636" s="14"/>
      <c r="E636" s="15"/>
      <c r="F636" s="13"/>
      <c r="G636" s="14"/>
      <c r="H636" s="15"/>
      <c r="I636" s="28"/>
      <c r="J636" s="28"/>
      <c r="K636" s="28"/>
      <c r="L636" s="31"/>
    </row>
    <row r="637" spans="1:12" ht="12.1" customHeight="1">
      <c r="A637" s="20" t="s">
        <v>432</v>
      </c>
      <c r="B637" s="43" t="s">
        <v>433</v>
      </c>
      <c r="C637" s="7"/>
      <c r="D637" s="8"/>
      <c r="E637" s="9"/>
      <c r="F637" s="7"/>
      <c r="G637" s="8"/>
      <c r="H637" s="9"/>
      <c r="I637" s="26">
        <v>4000000</v>
      </c>
      <c r="J637" s="26">
        <v>0</v>
      </c>
      <c r="K637" s="26">
        <v>0</v>
      </c>
      <c r="L637" s="29">
        <f aca="true" t="shared" si="189" ref="L637">SUM(I637:K639)</f>
        <v>4000000</v>
      </c>
    </row>
    <row r="638" spans="1:12" ht="12.1" customHeight="1">
      <c r="A638" s="21"/>
      <c r="B638" s="24"/>
      <c r="C638" s="10"/>
      <c r="D638" s="11"/>
      <c r="E638" s="12"/>
      <c r="F638" s="10"/>
      <c r="G638" s="11"/>
      <c r="H638" s="12"/>
      <c r="I638" s="27"/>
      <c r="J638" s="27"/>
      <c r="K638" s="27"/>
      <c r="L638" s="30"/>
    </row>
    <row r="639" spans="1:12" ht="12.1" customHeight="1">
      <c r="A639" s="22"/>
      <c r="B639" s="25"/>
      <c r="C639" s="13"/>
      <c r="D639" s="14"/>
      <c r="E639" s="15"/>
      <c r="F639" s="13"/>
      <c r="G639" s="14"/>
      <c r="H639" s="15"/>
      <c r="I639" s="28"/>
      <c r="J639" s="28"/>
      <c r="K639" s="28"/>
      <c r="L639" s="31"/>
    </row>
    <row r="640" spans="1:12" ht="12.1" customHeight="1">
      <c r="A640" s="20" t="s">
        <v>434</v>
      </c>
      <c r="B640" s="43" t="s">
        <v>435</v>
      </c>
      <c r="C640" s="7"/>
      <c r="D640" s="8"/>
      <c r="E640" s="9"/>
      <c r="F640" s="7"/>
      <c r="G640" s="8"/>
      <c r="H640" s="9"/>
      <c r="I640" s="26">
        <v>-65435</v>
      </c>
      <c r="J640" s="26">
        <v>0</v>
      </c>
      <c r="K640" s="26">
        <v>0</v>
      </c>
      <c r="L640" s="29">
        <f aca="true" t="shared" si="190" ref="L640">SUM(I640:K642)</f>
        <v>-65435</v>
      </c>
    </row>
    <row r="641" spans="1:12" ht="12.1" customHeight="1">
      <c r="A641" s="21"/>
      <c r="B641" s="24"/>
      <c r="C641" s="10"/>
      <c r="D641" s="11"/>
      <c r="E641" s="12"/>
      <c r="F641" s="10"/>
      <c r="G641" s="11"/>
      <c r="H641" s="12"/>
      <c r="I641" s="27"/>
      <c r="J641" s="27"/>
      <c r="K641" s="27"/>
      <c r="L641" s="30"/>
    </row>
    <row r="642" spans="1:12" ht="12.1" customHeight="1">
      <c r="A642" s="22"/>
      <c r="B642" s="25"/>
      <c r="C642" s="13"/>
      <c r="D642" s="14"/>
      <c r="E642" s="15"/>
      <c r="F642" s="13"/>
      <c r="G642" s="14"/>
      <c r="H642" s="15"/>
      <c r="I642" s="28"/>
      <c r="J642" s="28"/>
      <c r="K642" s="28"/>
      <c r="L642" s="31"/>
    </row>
    <row r="643" spans="1:12" ht="12.1" customHeight="1">
      <c r="A643" s="20" t="s">
        <v>436</v>
      </c>
      <c r="B643" s="43" t="s">
        <v>437</v>
      </c>
      <c r="C643" s="7"/>
      <c r="D643" s="8"/>
      <c r="E643" s="9"/>
      <c r="F643" s="7"/>
      <c r="G643" s="8"/>
      <c r="H643" s="9"/>
      <c r="I643" s="26">
        <v>1500000</v>
      </c>
      <c r="J643" s="26">
        <v>2500000</v>
      </c>
      <c r="K643" s="26">
        <v>6000000</v>
      </c>
      <c r="L643" s="29">
        <f aca="true" t="shared" si="191" ref="L643">SUM(I643:K645)</f>
        <v>10000000</v>
      </c>
    </row>
    <row r="644" spans="1:12" ht="12.1" customHeight="1">
      <c r="A644" s="21"/>
      <c r="B644" s="24"/>
      <c r="C644" s="10"/>
      <c r="D644" s="11"/>
      <c r="E644" s="12"/>
      <c r="F644" s="10"/>
      <c r="G644" s="11"/>
      <c r="H644" s="12"/>
      <c r="I644" s="27"/>
      <c r="J644" s="27"/>
      <c r="K644" s="27"/>
      <c r="L644" s="30"/>
    </row>
    <row r="645" spans="1:12" ht="12.1" customHeight="1">
      <c r="A645" s="22"/>
      <c r="B645" s="25"/>
      <c r="C645" s="13"/>
      <c r="D645" s="14"/>
      <c r="E645" s="15"/>
      <c r="F645" s="13"/>
      <c r="G645" s="14"/>
      <c r="H645" s="15"/>
      <c r="I645" s="28"/>
      <c r="J645" s="28"/>
      <c r="K645" s="28"/>
      <c r="L645" s="31"/>
    </row>
    <row r="646" spans="1:12" ht="12.1" customHeight="1">
      <c r="A646" s="20" t="s">
        <v>438</v>
      </c>
      <c r="B646" s="43" t="s">
        <v>439</v>
      </c>
      <c r="C646" s="7"/>
      <c r="D646" s="8"/>
      <c r="E646" s="9"/>
      <c r="F646" s="7"/>
      <c r="G646" s="8"/>
      <c r="H646" s="9"/>
      <c r="I646" s="26">
        <v>300000</v>
      </c>
      <c r="J646" s="26">
        <v>0</v>
      </c>
      <c r="K646" s="26">
        <v>0</v>
      </c>
      <c r="L646" s="29">
        <f aca="true" t="shared" si="192" ref="L646">SUM(I646:K648)</f>
        <v>300000</v>
      </c>
    </row>
    <row r="647" spans="1:12" ht="12.1" customHeight="1">
      <c r="A647" s="21"/>
      <c r="B647" s="24"/>
      <c r="C647" s="10"/>
      <c r="D647" s="11"/>
      <c r="E647" s="12"/>
      <c r="F647" s="10"/>
      <c r="G647" s="11"/>
      <c r="H647" s="12"/>
      <c r="I647" s="27"/>
      <c r="J647" s="27"/>
      <c r="K647" s="27"/>
      <c r="L647" s="30"/>
    </row>
    <row r="648" spans="1:12" ht="12.1" customHeight="1">
      <c r="A648" s="22"/>
      <c r="B648" s="25"/>
      <c r="C648" s="13"/>
      <c r="D648" s="14"/>
      <c r="E648" s="15"/>
      <c r="F648" s="13"/>
      <c r="G648" s="14"/>
      <c r="H648" s="15"/>
      <c r="I648" s="28"/>
      <c r="J648" s="28"/>
      <c r="K648" s="28"/>
      <c r="L648" s="31"/>
    </row>
    <row r="649" spans="1:12" ht="12.1" customHeight="1">
      <c r="A649" s="20" t="s">
        <v>440</v>
      </c>
      <c r="B649" s="43" t="s">
        <v>441</v>
      </c>
      <c r="C649" s="7"/>
      <c r="D649" s="8"/>
      <c r="E649" s="9"/>
      <c r="F649" s="7"/>
      <c r="G649" s="8"/>
      <c r="H649" s="9"/>
      <c r="I649" s="26">
        <v>750000</v>
      </c>
      <c r="J649" s="26">
        <v>7250000</v>
      </c>
      <c r="K649" s="26">
        <v>3000000</v>
      </c>
      <c r="L649" s="29">
        <f aca="true" t="shared" si="193" ref="L649">SUM(I649:K651)</f>
        <v>11000000</v>
      </c>
    </row>
    <row r="650" spans="1:12" ht="12.1" customHeight="1">
      <c r="A650" s="21"/>
      <c r="B650" s="24"/>
      <c r="C650" s="10"/>
      <c r="D650" s="11"/>
      <c r="E650" s="12"/>
      <c r="F650" s="10"/>
      <c r="G650" s="11"/>
      <c r="H650" s="12"/>
      <c r="I650" s="27"/>
      <c r="J650" s="27"/>
      <c r="K650" s="27"/>
      <c r="L650" s="30"/>
    </row>
    <row r="651" spans="1:12" ht="12.1" customHeight="1">
      <c r="A651" s="22"/>
      <c r="B651" s="25"/>
      <c r="C651" s="13"/>
      <c r="D651" s="14"/>
      <c r="E651" s="15"/>
      <c r="F651" s="13"/>
      <c r="G651" s="14"/>
      <c r="H651" s="15"/>
      <c r="I651" s="28"/>
      <c r="J651" s="28"/>
      <c r="K651" s="28"/>
      <c r="L651" s="31"/>
    </row>
    <row r="652" spans="1:12" ht="12.1" customHeight="1">
      <c r="A652" s="32" t="s">
        <v>442</v>
      </c>
      <c r="B652" s="33"/>
      <c r="C652" s="34" t="s">
        <v>91</v>
      </c>
      <c r="D652" s="35"/>
      <c r="E652" s="36"/>
      <c r="F652" s="34" t="s">
        <v>92</v>
      </c>
      <c r="G652" s="35"/>
      <c r="H652" s="36"/>
      <c r="I652" s="16">
        <f>SUM(I622:I651)</f>
        <v>6352090</v>
      </c>
      <c r="J652" s="16">
        <f aca="true" t="shared" si="194" ref="J652:L652">SUM(J622:J651)</f>
        <v>9750000</v>
      </c>
      <c r="K652" s="16">
        <f t="shared" si="194"/>
        <v>12000000</v>
      </c>
      <c r="L652" s="16">
        <f t="shared" si="194"/>
        <v>28102090</v>
      </c>
    </row>
    <row r="653" spans="1:12" ht="12.1" customHeight="1">
      <c r="A653" s="37" t="s">
        <v>92</v>
      </c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8"/>
    </row>
    <row r="654" spans="1:12" ht="17.5" customHeight="1" thickBot="1">
      <c r="A654" s="44" t="s">
        <v>443</v>
      </c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6"/>
    </row>
    <row r="655" spans="1:12" ht="12.1" customHeight="1" thickTop="1">
      <c r="A655" s="20" t="s">
        <v>444</v>
      </c>
      <c r="B655" s="43" t="s">
        <v>445</v>
      </c>
      <c r="C655" s="7"/>
      <c r="D655" s="8"/>
      <c r="E655" s="9"/>
      <c r="F655" s="7"/>
      <c r="G655" s="8"/>
      <c r="H655" s="9"/>
      <c r="I655" s="26">
        <v>10472222</v>
      </c>
      <c r="J655" s="26">
        <v>11195641</v>
      </c>
      <c r="K655" s="26">
        <v>11766630</v>
      </c>
      <c r="L655" s="29">
        <f>SUM(I655:K657)</f>
        <v>33434493</v>
      </c>
    </row>
    <row r="656" spans="1:12" ht="12.1" customHeight="1">
      <c r="A656" s="21"/>
      <c r="B656" s="24"/>
      <c r="C656" s="10"/>
      <c r="D656" s="11"/>
      <c r="E656" s="12"/>
      <c r="F656" s="10"/>
      <c r="G656" s="11"/>
      <c r="H656" s="12"/>
      <c r="I656" s="27"/>
      <c r="J656" s="27"/>
      <c r="K656" s="27"/>
      <c r="L656" s="30"/>
    </row>
    <row r="657" spans="1:12" ht="12.1" customHeight="1">
      <c r="A657" s="22"/>
      <c r="B657" s="25"/>
      <c r="C657" s="13"/>
      <c r="D657" s="14"/>
      <c r="E657" s="15"/>
      <c r="F657" s="13"/>
      <c r="G657" s="14"/>
      <c r="H657" s="15"/>
      <c r="I657" s="28"/>
      <c r="J657" s="28"/>
      <c r="K657" s="28"/>
      <c r="L657" s="31"/>
    </row>
    <row r="658" spans="1:12" ht="12.1" customHeight="1">
      <c r="A658" s="20" t="s">
        <v>446</v>
      </c>
      <c r="B658" s="43" t="s">
        <v>447</v>
      </c>
      <c r="C658" s="7"/>
      <c r="D658" s="8"/>
      <c r="E658" s="9"/>
      <c r="F658" s="7"/>
      <c r="G658" s="8"/>
      <c r="H658" s="9"/>
      <c r="I658" s="26">
        <v>0</v>
      </c>
      <c r="J658" s="26">
        <v>802397</v>
      </c>
      <c r="K658" s="26">
        <v>2123308</v>
      </c>
      <c r="L658" s="29">
        <f aca="true" t="shared" si="195" ref="L658">SUM(I658:K660)</f>
        <v>2925705</v>
      </c>
    </row>
    <row r="659" spans="1:12" ht="12.1" customHeight="1">
      <c r="A659" s="21"/>
      <c r="B659" s="24"/>
      <c r="C659" s="10"/>
      <c r="D659" s="11"/>
      <c r="E659" s="12"/>
      <c r="F659" s="10"/>
      <c r="G659" s="11"/>
      <c r="H659" s="12"/>
      <c r="I659" s="27"/>
      <c r="J659" s="27"/>
      <c r="K659" s="27"/>
      <c r="L659" s="30"/>
    </row>
    <row r="660" spans="1:12" ht="12.1" customHeight="1">
      <c r="A660" s="22"/>
      <c r="B660" s="25"/>
      <c r="C660" s="13"/>
      <c r="D660" s="14"/>
      <c r="E660" s="15"/>
      <c r="F660" s="13"/>
      <c r="G660" s="14"/>
      <c r="H660" s="15"/>
      <c r="I660" s="28"/>
      <c r="J660" s="28"/>
      <c r="K660" s="28"/>
      <c r="L660" s="31"/>
    </row>
    <row r="661" spans="1:12" ht="12.1" customHeight="1">
      <c r="A661" s="20" t="s">
        <v>448</v>
      </c>
      <c r="B661" s="43" t="s">
        <v>449</v>
      </c>
      <c r="C661" s="7"/>
      <c r="D661" s="8"/>
      <c r="E661" s="9"/>
      <c r="F661" s="7"/>
      <c r="G661" s="8"/>
      <c r="H661" s="9"/>
      <c r="I661" s="26">
        <v>-2939666</v>
      </c>
      <c r="J661" s="26">
        <v>0</v>
      </c>
      <c r="K661" s="26">
        <v>0</v>
      </c>
      <c r="L661" s="29">
        <f aca="true" t="shared" si="196" ref="L661">SUM(I661:K663)</f>
        <v>-2939666</v>
      </c>
    </row>
    <row r="662" spans="1:12" ht="12.1" customHeight="1">
      <c r="A662" s="21"/>
      <c r="B662" s="24"/>
      <c r="C662" s="10"/>
      <c r="D662" s="11"/>
      <c r="E662" s="12"/>
      <c r="F662" s="10"/>
      <c r="G662" s="11"/>
      <c r="H662" s="12"/>
      <c r="I662" s="27"/>
      <c r="J662" s="27"/>
      <c r="K662" s="27"/>
      <c r="L662" s="30"/>
    </row>
    <row r="663" spans="1:12" ht="12.1" customHeight="1">
      <c r="A663" s="22"/>
      <c r="B663" s="25"/>
      <c r="C663" s="13"/>
      <c r="D663" s="14"/>
      <c r="E663" s="15"/>
      <c r="F663" s="13"/>
      <c r="G663" s="14"/>
      <c r="H663" s="15"/>
      <c r="I663" s="28"/>
      <c r="J663" s="28"/>
      <c r="K663" s="28"/>
      <c r="L663" s="31"/>
    </row>
    <row r="664" spans="1:12" ht="12.1" customHeight="1">
      <c r="A664" s="20" t="s">
        <v>450</v>
      </c>
      <c r="B664" s="43" t="s">
        <v>451</v>
      </c>
      <c r="C664" s="7"/>
      <c r="D664" s="8"/>
      <c r="E664" s="9"/>
      <c r="F664" s="7"/>
      <c r="G664" s="8"/>
      <c r="H664" s="9"/>
      <c r="I664" s="26">
        <v>-2848873</v>
      </c>
      <c r="J664" s="26">
        <v>0</v>
      </c>
      <c r="K664" s="26">
        <v>0</v>
      </c>
      <c r="L664" s="29">
        <f aca="true" t="shared" si="197" ref="L664">SUM(I664:K666)</f>
        <v>-2848873</v>
      </c>
    </row>
    <row r="665" spans="1:12" ht="12.1" customHeight="1">
      <c r="A665" s="21"/>
      <c r="B665" s="24"/>
      <c r="C665" s="10"/>
      <c r="D665" s="11"/>
      <c r="E665" s="12"/>
      <c r="F665" s="10"/>
      <c r="G665" s="11"/>
      <c r="H665" s="12"/>
      <c r="I665" s="27"/>
      <c r="J665" s="27"/>
      <c r="K665" s="27"/>
      <c r="L665" s="30"/>
    </row>
    <row r="666" spans="1:12" ht="12.1" customHeight="1">
      <c r="A666" s="22"/>
      <c r="B666" s="25"/>
      <c r="C666" s="13"/>
      <c r="D666" s="14"/>
      <c r="E666" s="15"/>
      <c r="F666" s="13"/>
      <c r="G666" s="14"/>
      <c r="H666" s="15"/>
      <c r="I666" s="28"/>
      <c r="J666" s="28"/>
      <c r="K666" s="28"/>
      <c r="L666" s="31"/>
    </row>
    <row r="667" spans="1:12" ht="12.1" customHeight="1">
      <c r="A667" s="20" t="s">
        <v>452</v>
      </c>
      <c r="B667" s="43" t="s">
        <v>453</v>
      </c>
      <c r="C667" s="7"/>
      <c r="D667" s="8"/>
      <c r="E667" s="9"/>
      <c r="F667" s="7"/>
      <c r="G667" s="8"/>
      <c r="H667" s="9"/>
      <c r="I667" s="26">
        <v>347854</v>
      </c>
      <c r="J667" s="26">
        <v>0</v>
      </c>
      <c r="K667" s="26">
        <v>0</v>
      </c>
      <c r="L667" s="29">
        <f aca="true" t="shared" si="198" ref="L667">SUM(I667:K669)</f>
        <v>347854</v>
      </c>
    </row>
    <row r="668" spans="1:12" ht="12.1" customHeight="1">
      <c r="A668" s="21"/>
      <c r="B668" s="24"/>
      <c r="C668" s="10"/>
      <c r="D668" s="11"/>
      <c r="E668" s="12"/>
      <c r="F668" s="10"/>
      <c r="G668" s="11"/>
      <c r="H668" s="12"/>
      <c r="I668" s="27"/>
      <c r="J668" s="27"/>
      <c r="K668" s="27"/>
      <c r="L668" s="30"/>
    </row>
    <row r="669" spans="1:12" ht="12.1" customHeight="1">
      <c r="A669" s="22"/>
      <c r="B669" s="25"/>
      <c r="C669" s="13"/>
      <c r="D669" s="14"/>
      <c r="E669" s="15"/>
      <c r="F669" s="13"/>
      <c r="G669" s="14"/>
      <c r="H669" s="15"/>
      <c r="I669" s="28"/>
      <c r="J669" s="28"/>
      <c r="K669" s="28"/>
      <c r="L669" s="31"/>
    </row>
    <row r="670" spans="1:12" ht="12.1" customHeight="1">
      <c r="A670" s="20" t="s">
        <v>454</v>
      </c>
      <c r="B670" s="43" t="s">
        <v>455</v>
      </c>
      <c r="C670" s="7"/>
      <c r="D670" s="8"/>
      <c r="E670" s="9"/>
      <c r="F670" s="7"/>
      <c r="G670" s="8"/>
      <c r="H670" s="9"/>
      <c r="I670" s="26">
        <v>-3636063</v>
      </c>
      <c r="J670" s="26">
        <v>0</v>
      </c>
      <c r="K670" s="26">
        <v>0</v>
      </c>
      <c r="L670" s="29">
        <f aca="true" t="shared" si="199" ref="L670">SUM(I670:K672)</f>
        <v>-3636063</v>
      </c>
    </row>
    <row r="671" spans="1:12" ht="12.1" customHeight="1">
      <c r="A671" s="21"/>
      <c r="B671" s="24"/>
      <c r="C671" s="10"/>
      <c r="D671" s="11"/>
      <c r="E671" s="12"/>
      <c r="F671" s="10"/>
      <c r="G671" s="11"/>
      <c r="H671" s="12"/>
      <c r="I671" s="27"/>
      <c r="J671" s="27"/>
      <c r="K671" s="27"/>
      <c r="L671" s="30"/>
    </row>
    <row r="672" spans="1:12" ht="12.1" customHeight="1">
      <c r="A672" s="22"/>
      <c r="B672" s="25"/>
      <c r="C672" s="13"/>
      <c r="D672" s="14"/>
      <c r="E672" s="15"/>
      <c r="F672" s="13"/>
      <c r="G672" s="14"/>
      <c r="H672" s="15"/>
      <c r="I672" s="28"/>
      <c r="J672" s="28"/>
      <c r="K672" s="28"/>
      <c r="L672" s="31"/>
    </row>
    <row r="673" spans="1:12" ht="12.1" customHeight="1">
      <c r="A673" s="20" t="s">
        <v>456</v>
      </c>
      <c r="B673" s="43" t="s">
        <v>457</v>
      </c>
      <c r="C673" s="7"/>
      <c r="D673" s="8"/>
      <c r="E673" s="9"/>
      <c r="F673" s="7"/>
      <c r="G673" s="8"/>
      <c r="H673" s="9"/>
      <c r="I673" s="26">
        <v>1167758</v>
      </c>
      <c r="J673" s="26">
        <v>1060019</v>
      </c>
      <c r="K673" s="26">
        <v>647449</v>
      </c>
      <c r="L673" s="29">
        <f aca="true" t="shared" si="200" ref="L673">SUM(I673:K675)</f>
        <v>2875226</v>
      </c>
    </row>
    <row r="674" spans="1:12" ht="12.1" customHeight="1">
      <c r="A674" s="21"/>
      <c r="B674" s="24"/>
      <c r="C674" s="10"/>
      <c r="D674" s="11"/>
      <c r="E674" s="12"/>
      <c r="F674" s="10"/>
      <c r="G674" s="11"/>
      <c r="H674" s="12"/>
      <c r="I674" s="27"/>
      <c r="J674" s="27"/>
      <c r="K674" s="27"/>
      <c r="L674" s="30"/>
    </row>
    <row r="675" spans="1:12" ht="12.1" customHeight="1">
      <c r="A675" s="22"/>
      <c r="B675" s="25"/>
      <c r="C675" s="13"/>
      <c r="D675" s="14"/>
      <c r="E675" s="15"/>
      <c r="F675" s="13"/>
      <c r="G675" s="14"/>
      <c r="H675" s="15"/>
      <c r="I675" s="28"/>
      <c r="J675" s="28"/>
      <c r="K675" s="28"/>
      <c r="L675" s="31"/>
    </row>
    <row r="676" spans="1:12" ht="12.1" customHeight="1">
      <c r="A676" s="20" t="s">
        <v>458</v>
      </c>
      <c r="B676" s="43" t="s">
        <v>459</v>
      </c>
      <c r="C676" s="7"/>
      <c r="D676" s="8"/>
      <c r="E676" s="9"/>
      <c r="F676" s="7"/>
      <c r="G676" s="8"/>
      <c r="H676" s="9"/>
      <c r="I676" s="26">
        <v>51130</v>
      </c>
      <c r="J676" s="26">
        <v>1068850</v>
      </c>
      <c r="K676" s="26">
        <v>1183629</v>
      </c>
      <c r="L676" s="29">
        <f aca="true" t="shared" si="201" ref="L676">SUM(I676:K678)</f>
        <v>2303609</v>
      </c>
    </row>
    <row r="677" spans="1:12" ht="12.1" customHeight="1">
      <c r="A677" s="21"/>
      <c r="B677" s="24"/>
      <c r="C677" s="10"/>
      <c r="D677" s="11"/>
      <c r="E677" s="12"/>
      <c r="F677" s="10"/>
      <c r="G677" s="11"/>
      <c r="H677" s="12"/>
      <c r="I677" s="27"/>
      <c r="J677" s="27"/>
      <c r="K677" s="27"/>
      <c r="L677" s="30"/>
    </row>
    <row r="678" spans="1:12" ht="12.1" customHeight="1">
      <c r="A678" s="22"/>
      <c r="B678" s="25"/>
      <c r="C678" s="13"/>
      <c r="D678" s="14"/>
      <c r="E678" s="15"/>
      <c r="F678" s="13"/>
      <c r="G678" s="14"/>
      <c r="H678" s="15"/>
      <c r="I678" s="28"/>
      <c r="J678" s="28"/>
      <c r="K678" s="28"/>
      <c r="L678" s="31"/>
    </row>
    <row r="679" spans="1:12" ht="12.1" customHeight="1">
      <c r="A679" s="20" t="s">
        <v>460</v>
      </c>
      <c r="B679" s="43" t="s">
        <v>461</v>
      </c>
      <c r="C679" s="7"/>
      <c r="D679" s="8"/>
      <c r="E679" s="9"/>
      <c r="F679" s="7"/>
      <c r="G679" s="8"/>
      <c r="H679" s="9"/>
      <c r="I679" s="26">
        <v>6894612</v>
      </c>
      <c r="J679" s="26">
        <v>9260463</v>
      </c>
      <c r="K679" s="26">
        <v>6047269</v>
      </c>
      <c r="L679" s="29">
        <f aca="true" t="shared" si="202" ref="L679">SUM(I679:K681)</f>
        <v>22202344</v>
      </c>
    </row>
    <row r="680" spans="1:12" ht="12.1" customHeight="1">
      <c r="A680" s="21"/>
      <c r="B680" s="24"/>
      <c r="C680" s="10"/>
      <c r="D680" s="11"/>
      <c r="E680" s="12"/>
      <c r="F680" s="10"/>
      <c r="G680" s="11"/>
      <c r="H680" s="12"/>
      <c r="I680" s="27"/>
      <c r="J680" s="27"/>
      <c r="K680" s="27"/>
      <c r="L680" s="30"/>
    </row>
    <row r="681" spans="1:12" ht="12.1" customHeight="1">
      <c r="A681" s="22"/>
      <c r="B681" s="25"/>
      <c r="C681" s="13"/>
      <c r="D681" s="14"/>
      <c r="E681" s="15"/>
      <c r="F681" s="13"/>
      <c r="G681" s="14"/>
      <c r="H681" s="15"/>
      <c r="I681" s="28"/>
      <c r="J681" s="28"/>
      <c r="K681" s="28"/>
      <c r="L681" s="31"/>
    </row>
    <row r="682" spans="1:12" ht="12.1" customHeight="1">
      <c r="A682" s="20" t="s">
        <v>462</v>
      </c>
      <c r="B682" s="43" t="s">
        <v>463</v>
      </c>
      <c r="C682" s="7"/>
      <c r="D682" s="8"/>
      <c r="E682" s="9"/>
      <c r="F682" s="7"/>
      <c r="G682" s="8"/>
      <c r="H682" s="9"/>
      <c r="I682" s="26">
        <v>17947012</v>
      </c>
      <c r="J682" s="26">
        <v>1224754</v>
      </c>
      <c r="K682" s="26">
        <v>7294579</v>
      </c>
      <c r="L682" s="29">
        <f aca="true" t="shared" si="203" ref="L682">SUM(I682:K684)</f>
        <v>26466345</v>
      </c>
    </row>
    <row r="683" spans="1:12" ht="12.1" customHeight="1">
      <c r="A683" s="21"/>
      <c r="B683" s="24"/>
      <c r="C683" s="10"/>
      <c r="D683" s="11"/>
      <c r="E683" s="12"/>
      <c r="F683" s="10"/>
      <c r="G683" s="11"/>
      <c r="H683" s="12"/>
      <c r="I683" s="27"/>
      <c r="J683" s="27"/>
      <c r="K683" s="27"/>
      <c r="L683" s="30"/>
    </row>
    <row r="684" spans="1:12" ht="12.1" customHeight="1">
      <c r="A684" s="22"/>
      <c r="B684" s="25"/>
      <c r="C684" s="13"/>
      <c r="D684" s="14"/>
      <c r="E684" s="15"/>
      <c r="F684" s="13"/>
      <c r="G684" s="14"/>
      <c r="H684" s="15"/>
      <c r="I684" s="28"/>
      <c r="J684" s="28"/>
      <c r="K684" s="28"/>
      <c r="L684" s="31"/>
    </row>
    <row r="685" spans="1:12" ht="12.1" customHeight="1">
      <c r="A685" s="20" t="s">
        <v>464</v>
      </c>
      <c r="B685" s="43" t="s">
        <v>465</v>
      </c>
      <c r="C685" s="7"/>
      <c r="D685" s="8"/>
      <c r="E685" s="9"/>
      <c r="F685" s="7"/>
      <c r="G685" s="8"/>
      <c r="H685" s="9"/>
      <c r="I685" s="26">
        <v>0</v>
      </c>
      <c r="J685" s="26">
        <v>11110295</v>
      </c>
      <c r="K685" s="26">
        <v>16033061</v>
      </c>
      <c r="L685" s="29">
        <f aca="true" t="shared" si="204" ref="L685">SUM(I685:K687)</f>
        <v>27143356</v>
      </c>
    </row>
    <row r="686" spans="1:12" ht="12.1" customHeight="1">
      <c r="A686" s="21"/>
      <c r="B686" s="24"/>
      <c r="C686" s="10"/>
      <c r="D686" s="11"/>
      <c r="E686" s="12"/>
      <c r="F686" s="10"/>
      <c r="G686" s="11"/>
      <c r="H686" s="12"/>
      <c r="I686" s="27"/>
      <c r="J686" s="27"/>
      <c r="K686" s="27"/>
      <c r="L686" s="30"/>
    </row>
    <row r="687" spans="1:12" ht="12.1" customHeight="1">
      <c r="A687" s="22"/>
      <c r="B687" s="25"/>
      <c r="C687" s="13"/>
      <c r="D687" s="14"/>
      <c r="E687" s="15"/>
      <c r="F687" s="13"/>
      <c r="G687" s="14"/>
      <c r="H687" s="15"/>
      <c r="I687" s="28"/>
      <c r="J687" s="28"/>
      <c r="K687" s="28"/>
      <c r="L687" s="31"/>
    </row>
    <row r="688" spans="1:12" ht="12.1" customHeight="1">
      <c r="A688" s="20" t="s">
        <v>466</v>
      </c>
      <c r="B688" s="43" t="s">
        <v>467</v>
      </c>
      <c r="C688" s="7"/>
      <c r="D688" s="8"/>
      <c r="E688" s="9"/>
      <c r="F688" s="7"/>
      <c r="G688" s="8"/>
      <c r="H688" s="9"/>
      <c r="I688" s="26">
        <v>2788237</v>
      </c>
      <c r="J688" s="26">
        <v>2867399</v>
      </c>
      <c r="K688" s="26">
        <v>3051886</v>
      </c>
      <c r="L688" s="29">
        <f aca="true" t="shared" si="205" ref="L688">SUM(I688:K690)</f>
        <v>8707522</v>
      </c>
    </row>
    <row r="689" spans="1:12" ht="12.1" customHeight="1">
      <c r="A689" s="21"/>
      <c r="B689" s="24"/>
      <c r="C689" s="10"/>
      <c r="D689" s="11"/>
      <c r="E689" s="12"/>
      <c r="F689" s="10"/>
      <c r="G689" s="11"/>
      <c r="H689" s="12"/>
      <c r="I689" s="27"/>
      <c r="J689" s="27"/>
      <c r="K689" s="27"/>
      <c r="L689" s="30"/>
    </row>
    <row r="690" spans="1:12" ht="12.1" customHeight="1">
      <c r="A690" s="22"/>
      <c r="B690" s="25"/>
      <c r="C690" s="13"/>
      <c r="D690" s="14"/>
      <c r="E690" s="15"/>
      <c r="F690" s="13"/>
      <c r="G690" s="14"/>
      <c r="H690" s="15"/>
      <c r="I690" s="28"/>
      <c r="J690" s="28"/>
      <c r="K690" s="28"/>
      <c r="L690" s="31"/>
    </row>
    <row r="691" spans="1:12" ht="12.1" customHeight="1">
      <c r="A691" s="20" t="s">
        <v>468</v>
      </c>
      <c r="B691" s="43" t="s">
        <v>469</v>
      </c>
      <c r="C691" s="7"/>
      <c r="D691" s="8"/>
      <c r="E691" s="9"/>
      <c r="F691" s="7"/>
      <c r="G691" s="8"/>
      <c r="H691" s="9"/>
      <c r="I691" s="26">
        <v>5835674</v>
      </c>
      <c r="J691" s="26">
        <v>0</v>
      </c>
      <c r="K691" s="26">
        <v>0</v>
      </c>
      <c r="L691" s="29">
        <f aca="true" t="shared" si="206" ref="L691">SUM(I691:K693)</f>
        <v>5835674</v>
      </c>
    </row>
    <row r="692" spans="1:12" ht="12.1" customHeight="1">
      <c r="A692" s="21"/>
      <c r="B692" s="24"/>
      <c r="C692" s="10"/>
      <c r="D692" s="11"/>
      <c r="E692" s="12"/>
      <c r="F692" s="10"/>
      <c r="G692" s="11"/>
      <c r="H692" s="12"/>
      <c r="I692" s="27"/>
      <c r="J692" s="27"/>
      <c r="K692" s="27"/>
      <c r="L692" s="30"/>
    </row>
    <row r="693" spans="1:12" ht="12.1" customHeight="1">
      <c r="A693" s="22"/>
      <c r="B693" s="25"/>
      <c r="C693" s="13"/>
      <c r="D693" s="14"/>
      <c r="E693" s="15"/>
      <c r="F693" s="13"/>
      <c r="G693" s="14"/>
      <c r="H693" s="15"/>
      <c r="I693" s="28"/>
      <c r="J693" s="28"/>
      <c r="K693" s="28"/>
      <c r="L693" s="31"/>
    </row>
    <row r="694" spans="1:12" ht="12.1" customHeight="1">
      <c r="A694" s="20" t="s">
        <v>470</v>
      </c>
      <c r="B694" s="43" t="s">
        <v>471</v>
      </c>
      <c r="C694" s="7"/>
      <c r="D694" s="8"/>
      <c r="E694" s="9"/>
      <c r="F694" s="7"/>
      <c r="G694" s="8"/>
      <c r="H694" s="9"/>
      <c r="I694" s="26">
        <v>-13250574</v>
      </c>
      <c r="J694" s="26">
        <v>0</v>
      </c>
      <c r="K694" s="26">
        <v>0</v>
      </c>
      <c r="L694" s="29">
        <f aca="true" t="shared" si="207" ref="L694">SUM(I694:K696)</f>
        <v>-13250574</v>
      </c>
    </row>
    <row r="695" spans="1:12" ht="12.1" customHeight="1">
      <c r="A695" s="21"/>
      <c r="B695" s="24"/>
      <c r="C695" s="10"/>
      <c r="D695" s="11"/>
      <c r="E695" s="12"/>
      <c r="F695" s="10"/>
      <c r="G695" s="11"/>
      <c r="H695" s="12"/>
      <c r="I695" s="27"/>
      <c r="J695" s="27"/>
      <c r="K695" s="27"/>
      <c r="L695" s="30"/>
    </row>
    <row r="696" spans="1:12" ht="12.1" customHeight="1">
      <c r="A696" s="22"/>
      <c r="B696" s="25"/>
      <c r="C696" s="13"/>
      <c r="D696" s="14"/>
      <c r="E696" s="15"/>
      <c r="F696" s="13"/>
      <c r="G696" s="14"/>
      <c r="H696" s="15"/>
      <c r="I696" s="28"/>
      <c r="J696" s="28"/>
      <c r="K696" s="28"/>
      <c r="L696" s="31"/>
    </row>
    <row r="697" spans="1:12" ht="12.1" customHeight="1">
      <c r="A697" s="20" t="s">
        <v>472</v>
      </c>
      <c r="B697" s="43" t="s">
        <v>473</v>
      </c>
      <c r="C697" s="7"/>
      <c r="D697" s="8"/>
      <c r="E697" s="9"/>
      <c r="F697" s="7"/>
      <c r="G697" s="8"/>
      <c r="H697" s="9"/>
      <c r="I697" s="26">
        <v>16280934</v>
      </c>
      <c r="J697" s="26">
        <v>8438331</v>
      </c>
      <c r="K697" s="26">
        <v>0</v>
      </c>
      <c r="L697" s="29">
        <f aca="true" t="shared" si="208" ref="L697">SUM(I697:K699)</f>
        <v>24719265</v>
      </c>
    </row>
    <row r="698" spans="1:12" ht="12.1" customHeight="1">
      <c r="A698" s="21"/>
      <c r="B698" s="24"/>
      <c r="C698" s="10"/>
      <c r="D698" s="11"/>
      <c r="E698" s="12"/>
      <c r="F698" s="10"/>
      <c r="G698" s="11"/>
      <c r="H698" s="12"/>
      <c r="I698" s="27"/>
      <c r="J698" s="27"/>
      <c r="K698" s="27"/>
      <c r="L698" s="30"/>
    </row>
    <row r="699" spans="1:12" ht="12.1" customHeight="1">
      <c r="A699" s="22"/>
      <c r="B699" s="25"/>
      <c r="C699" s="13"/>
      <c r="D699" s="14"/>
      <c r="E699" s="15"/>
      <c r="F699" s="13"/>
      <c r="G699" s="14"/>
      <c r="H699" s="15"/>
      <c r="I699" s="28"/>
      <c r="J699" s="28"/>
      <c r="K699" s="28"/>
      <c r="L699" s="31"/>
    </row>
    <row r="700" spans="1:12" ht="12.1" customHeight="1">
      <c r="A700" s="20" t="s">
        <v>474</v>
      </c>
      <c r="B700" s="43" t="s">
        <v>475</v>
      </c>
      <c r="C700" s="7"/>
      <c r="D700" s="8"/>
      <c r="E700" s="9"/>
      <c r="F700" s="7"/>
      <c r="G700" s="8"/>
      <c r="H700" s="9"/>
      <c r="I700" s="26">
        <v>-4399465</v>
      </c>
      <c r="J700" s="26">
        <v>0</v>
      </c>
      <c r="K700" s="26">
        <v>0</v>
      </c>
      <c r="L700" s="29">
        <f aca="true" t="shared" si="209" ref="L700">SUM(I700:K702)</f>
        <v>-4399465</v>
      </c>
    </row>
    <row r="701" spans="1:12" ht="12.1" customHeight="1">
      <c r="A701" s="21"/>
      <c r="B701" s="24"/>
      <c r="C701" s="10"/>
      <c r="D701" s="11"/>
      <c r="E701" s="12"/>
      <c r="F701" s="10"/>
      <c r="G701" s="11"/>
      <c r="H701" s="12"/>
      <c r="I701" s="27"/>
      <c r="J701" s="27"/>
      <c r="K701" s="27"/>
      <c r="L701" s="30"/>
    </row>
    <row r="702" spans="1:12" ht="12.1" customHeight="1">
      <c r="A702" s="22"/>
      <c r="B702" s="25"/>
      <c r="C702" s="13"/>
      <c r="D702" s="14"/>
      <c r="E702" s="15"/>
      <c r="F702" s="13"/>
      <c r="G702" s="14"/>
      <c r="H702" s="15"/>
      <c r="I702" s="28"/>
      <c r="J702" s="28"/>
      <c r="K702" s="28"/>
      <c r="L702" s="31"/>
    </row>
    <row r="703" spans="1:12" ht="12.1" customHeight="1">
      <c r="A703" s="20" t="s">
        <v>476</v>
      </c>
      <c r="B703" s="43" t="s">
        <v>477</v>
      </c>
      <c r="C703" s="7"/>
      <c r="D703" s="8"/>
      <c r="E703" s="9"/>
      <c r="F703" s="7"/>
      <c r="G703" s="8"/>
      <c r="H703" s="9"/>
      <c r="I703" s="26">
        <v>-1165878</v>
      </c>
      <c r="J703" s="26">
        <v>0</v>
      </c>
      <c r="K703" s="26">
        <v>0</v>
      </c>
      <c r="L703" s="29">
        <f aca="true" t="shared" si="210" ref="L703">SUM(I703:K705)</f>
        <v>-1165878</v>
      </c>
    </row>
    <row r="704" spans="1:12" ht="12.1" customHeight="1">
      <c r="A704" s="21"/>
      <c r="B704" s="24"/>
      <c r="C704" s="10"/>
      <c r="D704" s="11"/>
      <c r="E704" s="12"/>
      <c r="F704" s="10"/>
      <c r="G704" s="11"/>
      <c r="H704" s="12"/>
      <c r="I704" s="27"/>
      <c r="J704" s="27"/>
      <c r="K704" s="27"/>
      <c r="L704" s="30"/>
    </row>
    <row r="705" spans="1:12" ht="12.1" customHeight="1">
      <c r="A705" s="22"/>
      <c r="B705" s="25"/>
      <c r="C705" s="13"/>
      <c r="D705" s="14"/>
      <c r="E705" s="15"/>
      <c r="F705" s="13"/>
      <c r="G705" s="14"/>
      <c r="H705" s="15"/>
      <c r="I705" s="28"/>
      <c r="J705" s="28"/>
      <c r="K705" s="28"/>
      <c r="L705" s="31"/>
    </row>
    <row r="706" spans="1:12" ht="12.1" customHeight="1">
      <c r="A706" s="20" t="s">
        <v>478</v>
      </c>
      <c r="B706" s="43" t="s">
        <v>479</v>
      </c>
      <c r="C706" s="7"/>
      <c r="D706" s="8"/>
      <c r="E706" s="9"/>
      <c r="F706" s="7"/>
      <c r="G706" s="8"/>
      <c r="H706" s="9"/>
      <c r="I706" s="26">
        <v>-3132512</v>
      </c>
      <c r="J706" s="26">
        <v>0</v>
      </c>
      <c r="K706" s="26">
        <v>0</v>
      </c>
      <c r="L706" s="29">
        <f aca="true" t="shared" si="211" ref="L706">SUM(I706:K708)</f>
        <v>-3132512</v>
      </c>
    </row>
    <row r="707" spans="1:12" ht="12.1" customHeight="1">
      <c r="A707" s="21"/>
      <c r="B707" s="24"/>
      <c r="C707" s="10"/>
      <c r="D707" s="11"/>
      <c r="E707" s="12"/>
      <c r="F707" s="10"/>
      <c r="G707" s="11"/>
      <c r="H707" s="12"/>
      <c r="I707" s="27"/>
      <c r="J707" s="27"/>
      <c r="K707" s="27"/>
      <c r="L707" s="30"/>
    </row>
    <row r="708" spans="1:12" ht="12.1" customHeight="1">
      <c r="A708" s="22"/>
      <c r="B708" s="25"/>
      <c r="C708" s="13"/>
      <c r="D708" s="14"/>
      <c r="E708" s="15"/>
      <c r="F708" s="13"/>
      <c r="G708" s="14"/>
      <c r="H708" s="15"/>
      <c r="I708" s="28"/>
      <c r="J708" s="28"/>
      <c r="K708" s="28"/>
      <c r="L708" s="31"/>
    </row>
    <row r="709" spans="1:12" ht="12.1" customHeight="1">
      <c r="A709" s="20" t="s">
        <v>480</v>
      </c>
      <c r="B709" s="43" t="s">
        <v>481</v>
      </c>
      <c r="C709" s="7"/>
      <c r="D709" s="8"/>
      <c r="E709" s="9"/>
      <c r="F709" s="7"/>
      <c r="G709" s="8"/>
      <c r="H709" s="9"/>
      <c r="I709" s="26">
        <v>10369761</v>
      </c>
      <c r="J709" s="26">
        <v>11110411</v>
      </c>
      <c r="K709" s="26">
        <v>11766524</v>
      </c>
      <c r="L709" s="29">
        <f aca="true" t="shared" si="212" ref="L709">SUM(I709:K711)</f>
        <v>33246696</v>
      </c>
    </row>
    <row r="710" spans="1:12" ht="12.1" customHeight="1">
      <c r="A710" s="21"/>
      <c r="B710" s="24"/>
      <c r="C710" s="10"/>
      <c r="D710" s="11"/>
      <c r="E710" s="12"/>
      <c r="F710" s="10"/>
      <c r="G710" s="11"/>
      <c r="H710" s="12"/>
      <c r="I710" s="27"/>
      <c r="J710" s="27"/>
      <c r="K710" s="27"/>
      <c r="L710" s="30"/>
    </row>
    <row r="711" spans="1:12" ht="12.1" customHeight="1">
      <c r="A711" s="22"/>
      <c r="B711" s="25"/>
      <c r="C711" s="13"/>
      <c r="D711" s="14"/>
      <c r="E711" s="15"/>
      <c r="F711" s="13"/>
      <c r="G711" s="14"/>
      <c r="H711" s="15"/>
      <c r="I711" s="28"/>
      <c r="J711" s="28"/>
      <c r="K711" s="28"/>
      <c r="L711" s="31"/>
    </row>
    <row r="712" spans="1:12" ht="12.1" customHeight="1">
      <c r="A712" s="20" t="s">
        <v>482</v>
      </c>
      <c r="B712" s="43" t="s">
        <v>483</v>
      </c>
      <c r="C712" s="7"/>
      <c r="D712" s="8"/>
      <c r="E712" s="9"/>
      <c r="F712" s="7"/>
      <c r="G712" s="8"/>
      <c r="H712" s="9"/>
      <c r="I712" s="26">
        <v>156704</v>
      </c>
      <c r="J712" s="26">
        <v>0</v>
      </c>
      <c r="K712" s="26">
        <v>0</v>
      </c>
      <c r="L712" s="29">
        <f aca="true" t="shared" si="213" ref="L712">SUM(I712:K714)</f>
        <v>156704</v>
      </c>
    </row>
    <row r="713" spans="1:12" ht="12.1" customHeight="1">
      <c r="A713" s="21"/>
      <c r="B713" s="24"/>
      <c r="C713" s="10"/>
      <c r="D713" s="11"/>
      <c r="E713" s="12"/>
      <c r="F713" s="10"/>
      <c r="G713" s="11"/>
      <c r="H713" s="12"/>
      <c r="I713" s="27"/>
      <c r="J713" s="27"/>
      <c r="K713" s="27"/>
      <c r="L713" s="30"/>
    </row>
    <row r="714" spans="1:12" ht="12.1" customHeight="1">
      <c r="A714" s="22"/>
      <c r="B714" s="25"/>
      <c r="C714" s="13"/>
      <c r="D714" s="14"/>
      <c r="E714" s="15"/>
      <c r="F714" s="13"/>
      <c r="G714" s="14"/>
      <c r="H714" s="15"/>
      <c r="I714" s="28"/>
      <c r="J714" s="28"/>
      <c r="K714" s="28"/>
      <c r="L714" s="31"/>
    </row>
    <row r="715" spans="1:12" ht="12.1" customHeight="1">
      <c r="A715" s="20" t="s">
        <v>484</v>
      </c>
      <c r="B715" s="43" t="s">
        <v>485</v>
      </c>
      <c r="C715" s="7"/>
      <c r="D715" s="8"/>
      <c r="E715" s="9"/>
      <c r="F715" s="7"/>
      <c r="G715" s="8"/>
      <c r="H715" s="9"/>
      <c r="I715" s="26">
        <v>0</v>
      </c>
      <c r="J715" s="26">
        <v>82727</v>
      </c>
      <c r="K715" s="26">
        <v>368194</v>
      </c>
      <c r="L715" s="29">
        <f aca="true" t="shared" si="214" ref="L715">SUM(I715:K717)</f>
        <v>450921</v>
      </c>
    </row>
    <row r="716" spans="1:12" ht="12.1" customHeight="1">
      <c r="A716" s="21"/>
      <c r="B716" s="24"/>
      <c r="C716" s="10"/>
      <c r="D716" s="11"/>
      <c r="E716" s="12"/>
      <c r="F716" s="10"/>
      <c r="G716" s="11"/>
      <c r="H716" s="12"/>
      <c r="I716" s="27"/>
      <c r="J716" s="27"/>
      <c r="K716" s="27"/>
      <c r="L716" s="30"/>
    </row>
    <row r="717" spans="1:12" ht="12.1" customHeight="1">
      <c r="A717" s="22"/>
      <c r="B717" s="25"/>
      <c r="C717" s="13"/>
      <c r="D717" s="14"/>
      <c r="E717" s="15"/>
      <c r="F717" s="13"/>
      <c r="G717" s="14"/>
      <c r="H717" s="15"/>
      <c r="I717" s="28"/>
      <c r="J717" s="28"/>
      <c r="K717" s="28"/>
      <c r="L717" s="31"/>
    </row>
    <row r="718" spans="1:12" ht="12.1" customHeight="1">
      <c r="A718" s="20" t="s">
        <v>486</v>
      </c>
      <c r="B718" s="43" t="s">
        <v>487</v>
      </c>
      <c r="C718" s="7"/>
      <c r="D718" s="8"/>
      <c r="E718" s="9"/>
      <c r="F718" s="7"/>
      <c r="G718" s="8"/>
      <c r="H718" s="9"/>
      <c r="I718" s="26">
        <v>0</v>
      </c>
      <c r="J718" s="26">
        <v>226118</v>
      </c>
      <c r="K718" s="26">
        <v>0</v>
      </c>
      <c r="L718" s="29">
        <f aca="true" t="shared" si="215" ref="L718">SUM(I718:K720)</f>
        <v>226118</v>
      </c>
    </row>
    <row r="719" spans="1:12" ht="12.1" customHeight="1">
      <c r="A719" s="21"/>
      <c r="B719" s="24"/>
      <c r="C719" s="10"/>
      <c r="D719" s="11"/>
      <c r="E719" s="12"/>
      <c r="F719" s="10"/>
      <c r="G719" s="11"/>
      <c r="H719" s="12"/>
      <c r="I719" s="27"/>
      <c r="J719" s="27"/>
      <c r="K719" s="27"/>
      <c r="L719" s="30"/>
    </row>
    <row r="720" spans="1:12" ht="12.1" customHeight="1">
      <c r="A720" s="22"/>
      <c r="B720" s="25"/>
      <c r="C720" s="13"/>
      <c r="D720" s="14"/>
      <c r="E720" s="15"/>
      <c r="F720" s="13"/>
      <c r="G720" s="14"/>
      <c r="H720" s="15"/>
      <c r="I720" s="28"/>
      <c r="J720" s="28"/>
      <c r="K720" s="28"/>
      <c r="L720" s="31"/>
    </row>
    <row r="721" spans="1:12" ht="12.1" customHeight="1">
      <c r="A721" s="20" t="s">
        <v>488</v>
      </c>
      <c r="B721" s="43" t="s">
        <v>489</v>
      </c>
      <c r="C721" s="7"/>
      <c r="D721" s="8"/>
      <c r="E721" s="9"/>
      <c r="F721" s="7"/>
      <c r="G721" s="8"/>
      <c r="H721" s="9"/>
      <c r="I721" s="26">
        <v>10631945</v>
      </c>
      <c r="J721" s="26">
        <v>11164063</v>
      </c>
      <c r="K721" s="26">
        <v>11799745</v>
      </c>
      <c r="L721" s="29">
        <f aca="true" t="shared" si="216" ref="L721">SUM(I721:K723)</f>
        <v>33595753</v>
      </c>
    </row>
    <row r="722" spans="1:12" ht="12.1" customHeight="1">
      <c r="A722" s="21"/>
      <c r="B722" s="24"/>
      <c r="C722" s="10"/>
      <c r="D722" s="11"/>
      <c r="E722" s="12"/>
      <c r="F722" s="10"/>
      <c r="G722" s="11"/>
      <c r="H722" s="12"/>
      <c r="I722" s="27"/>
      <c r="J722" s="27"/>
      <c r="K722" s="27"/>
      <c r="L722" s="30"/>
    </row>
    <row r="723" spans="1:12" ht="12.1" customHeight="1">
      <c r="A723" s="22"/>
      <c r="B723" s="25"/>
      <c r="C723" s="13"/>
      <c r="D723" s="14"/>
      <c r="E723" s="15"/>
      <c r="F723" s="13"/>
      <c r="G723" s="14"/>
      <c r="H723" s="15"/>
      <c r="I723" s="28"/>
      <c r="J723" s="28"/>
      <c r="K723" s="28"/>
      <c r="L723" s="31"/>
    </row>
    <row r="724" spans="1:12" ht="12.1" customHeight="1">
      <c r="A724" s="20" t="s">
        <v>490</v>
      </c>
      <c r="B724" s="43" t="s">
        <v>491</v>
      </c>
      <c r="C724" s="7"/>
      <c r="D724" s="8"/>
      <c r="E724" s="9"/>
      <c r="F724" s="7"/>
      <c r="G724" s="8"/>
      <c r="H724" s="9"/>
      <c r="I724" s="26">
        <v>-2626485</v>
      </c>
      <c r="J724" s="26">
        <v>0</v>
      </c>
      <c r="K724" s="26">
        <v>0</v>
      </c>
      <c r="L724" s="29">
        <f aca="true" t="shared" si="217" ref="L724">SUM(I724:K726)</f>
        <v>-2626485</v>
      </c>
    </row>
    <row r="725" spans="1:12" ht="12.1" customHeight="1">
      <c r="A725" s="21"/>
      <c r="B725" s="24"/>
      <c r="C725" s="10"/>
      <c r="D725" s="11"/>
      <c r="E725" s="12"/>
      <c r="F725" s="10"/>
      <c r="G725" s="11"/>
      <c r="H725" s="12"/>
      <c r="I725" s="27"/>
      <c r="J725" s="27"/>
      <c r="K725" s="27"/>
      <c r="L725" s="30"/>
    </row>
    <row r="726" spans="1:12" ht="12.1" customHeight="1">
      <c r="A726" s="22"/>
      <c r="B726" s="25"/>
      <c r="C726" s="13"/>
      <c r="D726" s="14"/>
      <c r="E726" s="15"/>
      <c r="F726" s="13"/>
      <c r="G726" s="14"/>
      <c r="H726" s="15"/>
      <c r="I726" s="28"/>
      <c r="J726" s="28"/>
      <c r="K726" s="28"/>
      <c r="L726" s="31"/>
    </row>
    <row r="727" spans="1:12" ht="12.1" customHeight="1">
      <c r="A727" s="20" t="s">
        <v>492</v>
      </c>
      <c r="B727" s="43" t="s">
        <v>493</v>
      </c>
      <c r="C727" s="7"/>
      <c r="D727" s="8"/>
      <c r="E727" s="9"/>
      <c r="F727" s="7"/>
      <c r="G727" s="8"/>
      <c r="H727" s="9"/>
      <c r="I727" s="26">
        <v>1999378</v>
      </c>
      <c r="J727" s="26">
        <v>0</v>
      </c>
      <c r="K727" s="26">
        <v>0</v>
      </c>
      <c r="L727" s="29">
        <f aca="true" t="shared" si="218" ref="L727">SUM(I727:K729)</f>
        <v>1999378</v>
      </c>
    </row>
    <row r="728" spans="1:12" ht="12.1" customHeight="1">
      <c r="A728" s="21"/>
      <c r="B728" s="24"/>
      <c r="C728" s="10"/>
      <c r="D728" s="11"/>
      <c r="E728" s="12"/>
      <c r="F728" s="10"/>
      <c r="G728" s="11"/>
      <c r="H728" s="12"/>
      <c r="I728" s="27"/>
      <c r="J728" s="27"/>
      <c r="K728" s="27"/>
      <c r="L728" s="30"/>
    </row>
    <row r="729" spans="1:12" ht="12.1" customHeight="1">
      <c r="A729" s="22"/>
      <c r="B729" s="25"/>
      <c r="C729" s="13"/>
      <c r="D729" s="14"/>
      <c r="E729" s="15"/>
      <c r="F729" s="13"/>
      <c r="G729" s="14"/>
      <c r="H729" s="15"/>
      <c r="I729" s="28"/>
      <c r="J729" s="28"/>
      <c r="K729" s="28"/>
      <c r="L729" s="31"/>
    </row>
    <row r="730" spans="1:12" ht="12.1" customHeight="1">
      <c r="A730" s="20" t="s">
        <v>494</v>
      </c>
      <c r="B730" s="43" t="s">
        <v>495</v>
      </c>
      <c r="C730" s="7"/>
      <c r="D730" s="8"/>
      <c r="E730" s="9"/>
      <c r="F730" s="7"/>
      <c r="G730" s="8"/>
      <c r="H730" s="9"/>
      <c r="I730" s="26">
        <v>20000000</v>
      </c>
      <c r="J730" s="26">
        <v>0</v>
      </c>
      <c r="K730" s="26">
        <v>0</v>
      </c>
      <c r="L730" s="29">
        <f aca="true" t="shared" si="219" ref="L730">SUM(I730:K732)</f>
        <v>20000000</v>
      </c>
    </row>
    <row r="731" spans="1:12" ht="12.1" customHeight="1">
      <c r="A731" s="21"/>
      <c r="B731" s="24"/>
      <c r="C731" s="10"/>
      <c r="D731" s="11"/>
      <c r="E731" s="12"/>
      <c r="F731" s="10"/>
      <c r="G731" s="11"/>
      <c r="H731" s="12"/>
      <c r="I731" s="27"/>
      <c r="J731" s="27"/>
      <c r="K731" s="27"/>
      <c r="L731" s="30"/>
    </row>
    <row r="732" spans="1:12" ht="12.1" customHeight="1">
      <c r="A732" s="22"/>
      <c r="B732" s="25"/>
      <c r="C732" s="13"/>
      <c r="D732" s="14"/>
      <c r="E732" s="15"/>
      <c r="F732" s="13"/>
      <c r="G732" s="14"/>
      <c r="H732" s="15"/>
      <c r="I732" s="28"/>
      <c r="J732" s="28"/>
      <c r="K732" s="28"/>
      <c r="L732" s="31"/>
    </row>
    <row r="733" spans="1:12" ht="12.1" customHeight="1">
      <c r="A733" s="20" t="s">
        <v>496</v>
      </c>
      <c r="B733" s="43" t="s">
        <v>497</v>
      </c>
      <c r="C733" s="7"/>
      <c r="D733" s="8"/>
      <c r="E733" s="9"/>
      <c r="F733" s="7"/>
      <c r="G733" s="8"/>
      <c r="H733" s="9"/>
      <c r="I733" s="26">
        <v>-2953656</v>
      </c>
      <c r="J733" s="26">
        <v>0</v>
      </c>
      <c r="K733" s="26">
        <v>0</v>
      </c>
      <c r="L733" s="29">
        <f aca="true" t="shared" si="220" ref="L733">SUM(I733:K735)</f>
        <v>-2953656</v>
      </c>
    </row>
    <row r="734" spans="1:12" ht="12.1" customHeight="1">
      <c r="A734" s="21"/>
      <c r="B734" s="24"/>
      <c r="C734" s="10"/>
      <c r="D734" s="11"/>
      <c r="E734" s="12"/>
      <c r="F734" s="10"/>
      <c r="G734" s="11"/>
      <c r="H734" s="12"/>
      <c r="I734" s="27"/>
      <c r="J734" s="27"/>
      <c r="K734" s="27"/>
      <c r="L734" s="30"/>
    </row>
    <row r="735" spans="1:12" ht="12.1" customHeight="1">
      <c r="A735" s="22"/>
      <c r="B735" s="25"/>
      <c r="C735" s="13"/>
      <c r="D735" s="14"/>
      <c r="E735" s="15"/>
      <c r="F735" s="13"/>
      <c r="G735" s="14"/>
      <c r="H735" s="15"/>
      <c r="I735" s="28"/>
      <c r="J735" s="28"/>
      <c r="K735" s="28"/>
      <c r="L735" s="31"/>
    </row>
    <row r="736" spans="1:12" ht="12.1" customHeight="1">
      <c r="A736" s="20" t="s">
        <v>498</v>
      </c>
      <c r="B736" s="43" t="s">
        <v>499</v>
      </c>
      <c r="C736" s="7"/>
      <c r="D736" s="8"/>
      <c r="E736" s="9"/>
      <c r="F736" s="7"/>
      <c r="G736" s="8"/>
      <c r="H736" s="9"/>
      <c r="I736" s="26">
        <v>6163317</v>
      </c>
      <c r="J736" s="26">
        <v>0</v>
      </c>
      <c r="K736" s="26">
        <v>0</v>
      </c>
      <c r="L736" s="29">
        <f aca="true" t="shared" si="221" ref="L736">SUM(I736:K738)</f>
        <v>6163317</v>
      </c>
    </row>
    <row r="737" spans="1:12" ht="12.1" customHeight="1">
      <c r="A737" s="21"/>
      <c r="B737" s="24"/>
      <c r="C737" s="10"/>
      <c r="D737" s="11"/>
      <c r="E737" s="12"/>
      <c r="F737" s="10"/>
      <c r="G737" s="11"/>
      <c r="H737" s="12"/>
      <c r="I737" s="27"/>
      <c r="J737" s="27"/>
      <c r="K737" s="27"/>
      <c r="L737" s="30"/>
    </row>
    <row r="738" spans="1:12" ht="12.1" customHeight="1">
      <c r="A738" s="22"/>
      <c r="B738" s="25"/>
      <c r="C738" s="13"/>
      <c r="D738" s="14"/>
      <c r="E738" s="15"/>
      <c r="F738" s="13"/>
      <c r="G738" s="14"/>
      <c r="H738" s="15"/>
      <c r="I738" s="28"/>
      <c r="J738" s="28"/>
      <c r="K738" s="28"/>
      <c r="L738" s="31"/>
    </row>
    <row r="739" spans="1:12" ht="12.1" customHeight="1">
      <c r="A739" s="20" t="s">
        <v>500</v>
      </c>
      <c r="B739" s="43" t="s">
        <v>501</v>
      </c>
      <c r="C739" s="7"/>
      <c r="D739" s="8"/>
      <c r="E739" s="9"/>
      <c r="F739" s="7"/>
      <c r="G739" s="8"/>
      <c r="H739" s="9"/>
      <c r="I739" s="26">
        <v>1176356</v>
      </c>
      <c r="J739" s="26">
        <v>0</v>
      </c>
      <c r="K739" s="26">
        <v>0</v>
      </c>
      <c r="L739" s="29">
        <f aca="true" t="shared" si="222" ref="L739">SUM(I739:K741)</f>
        <v>1176356</v>
      </c>
    </row>
    <row r="740" spans="1:12" ht="12.1" customHeight="1">
      <c r="A740" s="21"/>
      <c r="B740" s="24"/>
      <c r="C740" s="10"/>
      <c r="D740" s="11"/>
      <c r="E740" s="12"/>
      <c r="F740" s="10"/>
      <c r="G740" s="11"/>
      <c r="H740" s="12"/>
      <c r="I740" s="27"/>
      <c r="J740" s="27"/>
      <c r="K740" s="27"/>
      <c r="L740" s="30"/>
    </row>
    <row r="741" spans="1:12" ht="12.1" customHeight="1">
      <c r="A741" s="22"/>
      <c r="B741" s="25"/>
      <c r="C741" s="13"/>
      <c r="D741" s="14"/>
      <c r="E741" s="15"/>
      <c r="F741" s="13"/>
      <c r="G741" s="14"/>
      <c r="H741" s="15"/>
      <c r="I741" s="28"/>
      <c r="J741" s="28"/>
      <c r="K741" s="28"/>
      <c r="L741" s="31"/>
    </row>
    <row r="742" spans="1:12" ht="12.1" customHeight="1">
      <c r="A742" s="20" t="s">
        <v>502</v>
      </c>
      <c r="B742" s="43" t="s">
        <v>503</v>
      </c>
      <c r="C742" s="7"/>
      <c r="D742" s="8"/>
      <c r="E742" s="9"/>
      <c r="F742" s="7"/>
      <c r="G742" s="8"/>
      <c r="H742" s="9"/>
      <c r="I742" s="26">
        <v>10444206</v>
      </c>
      <c r="J742" s="26">
        <v>11110410</v>
      </c>
      <c r="K742" s="26">
        <v>11766631</v>
      </c>
      <c r="L742" s="29">
        <f aca="true" t="shared" si="223" ref="L742">SUM(I742:K744)</f>
        <v>33321247</v>
      </c>
    </row>
    <row r="743" spans="1:12" ht="12.1" customHeight="1">
      <c r="A743" s="21"/>
      <c r="B743" s="24"/>
      <c r="C743" s="10"/>
      <c r="D743" s="11"/>
      <c r="E743" s="12"/>
      <c r="F743" s="10"/>
      <c r="G743" s="11"/>
      <c r="H743" s="12"/>
      <c r="I743" s="27"/>
      <c r="J743" s="27"/>
      <c r="K743" s="27"/>
      <c r="L743" s="30"/>
    </row>
    <row r="744" spans="1:12" ht="12.1" customHeight="1">
      <c r="A744" s="22"/>
      <c r="B744" s="25"/>
      <c r="C744" s="13"/>
      <c r="D744" s="14"/>
      <c r="E744" s="15"/>
      <c r="F744" s="13"/>
      <c r="G744" s="14"/>
      <c r="H744" s="15"/>
      <c r="I744" s="28"/>
      <c r="J744" s="28"/>
      <c r="K744" s="28"/>
      <c r="L744" s="31"/>
    </row>
    <row r="745" spans="1:12" ht="12.1" customHeight="1">
      <c r="A745" s="20" t="s">
        <v>504</v>
      </c>
      <c r="B745" s="43" t="s">
        <v>505</v>
      </c>
      <c r="C745" s="7"/>
      <c r="D745" s="8"/>
      <c r="E745" s="9"/>
      <c r="F745" s="7"/>
      <c r="G745" s="8"/>
      <c r="H745" s="9"/>
      <c r="I745" s="26">
        <v>10371830</v>
      </c>
      <c r="J745" s="26">
        <v>11354089</v>
      </c>
      <c r="K745" s="26">
        <v>11766629</v>
      </c>
      <c r="L745" s="29">
        <f aca="true" t="shared" si="224" ref="L745">SUM(I745:K747)</f>
        <v>33492548</v>
      </c>
    </row>
    <row r="746" spans="1:12" ht="12.1" customHeight="1">
      <c r="A746" s="21"/>
      <c r="B746" s="24"/>
      <c r="C746" s="10"/>
      <c r="D746" s="11"/>
      <c r="E746" s="12"/>
      <c r="F746" s="10"/>
      <c r="G746" s="11"/>
      <c r="H746" s="12"/>
      <c r="I746" s="27"/>
      <c r="J746" s="27"/>
      <c r="K746" s="27"/>
      <c r="L746" s="30"/>
    </row>
    <row r="747" spans="1:12" ht="12.1" customHeight="1">
      <c r="A747" s="22"/>
      <c r="B747" s="25"/>
      <c r="C747" s="13"/>
      <c r="D747" s="14"/>
      <c r="E747" s="15"/>
      <c r="F747" s="13"/>
      <c r="G747" s="14"/>
      <c r="H747" s="15"/>
      <c r="I747" s="28"/>
      <c r="J747" s="28"/>
      <c r="K747" s="28"/>
      <c r="L747" s="31"/>
    </row>
    <row r="748" spans="1:12" ht="12.1" customHeight="1">
      <c r="A748" s="20" t="s">
        <v>506</v>
      </c>
      <c r="B748" s="43" t="s">
        <v>507</v>
      </c>
      <c r="C748" s="7"/>
      <c r="D748" s="8"/>
      <c r="E748" s="9"/>
      <c r="F748" s="7"/>
      <c r="G748" s="8"/>
      <c r="H748" s="9"/>
      <c r="I748" s="26">
        <v>10477127</v>
      </c>
      <c r="J748" s="26">
        <v>11322454</v>
      </c>
      <c r="K748" s="26">
        <v>11897976</v>
      </c>
      <c r="L748" s="29">
        <f aca="true" t="shared" si="225" ref="L748">SUM(I748:K750)</f>
        <v>33697557</v>
      </c>
    </row>
    <row r="749" spans="1:12" ht="12.1" customHeight="1">
      <c r="A749" s="21"/>
      <c r="B749" s="24"/>
      <c r="C749" s="10"/>
      <c r="D749" s="11"/>
      <c r="E749" s="12"/>
      <c r="F749" s="10"/>
      <c r="G749" s="11"/>
      <c r="H749" s="12"/>
      <c r="I749" s="27"/>
      <c r="J749" s="27"/>
      <c r="K749" s="27"/>
      <c r="L749" s="30"/>
    </row>
    <row r="750" spans="1:12" ht="12.1" customHeight="1">
      <c r="A750" s="22"/>
      <c r="B750" s="25"/>
      <c r="C750" s="13"/>
      <c r="D750" s="14"/>
      <c r="E750" s="15"/>
      <c r="F750" s="13"/>
      <c r="G750" s="14"/>
      <c r="H750" s="15"/>
      <c r="I750" s="28"/>
      <c r="J750" s="28"/>
      <c r="K750" s="28"/>
      <c r="L750" s="31"/>
    </row>
    <row r="751" spans="1:12" ht="12.1" customHeight="1">
      <c r="A751" s="20" t="s">
        <v>508</v>
      </c>
      <c r="B751" s="43" t="s">
        <v>509</v>
      </c>
      <c r="C751" s="7"/>
      <c r="D751" s="8"/>
      <c r="E751" s="9"/>
      <c r="F751" s="7"/>
      <c r="G751" s="8"/>
      <c r="H751" s="9"/>
      <c r="I751" s="26">
        <v>8806734</v>
      </c>
      <c r="J751" s="26">
        <v>8336362</v>
      </c>
      <c r="K751" s="26">
        <v>4409488</v>
      </c>
      <c r="L751" s="29">
        <f aca="true" t="shared" si="226" ref="L751">SUM(I751:K753)</f>
        <v>21552584</v>
      </c>
    </row>
    <row r="752" spans="1:12" ht="12.1" customHeight="1">
      <c r="A752" s="21"/>
      <c r="B752" s="24"/>
      <c r="C752" s="10"/>
      <c r="D752" s="11"/>
      <c r="E752" s="12"/>
      <c r="F752" s="10"/>
      <c r="G752" s="11"/>
      <c r="H752" s="12"/>
      <c r="I752" s="27"/>
      <c r="J752" s="27"/>
      <c r="K752" s="27"/>
      <c r="L752" s="30"/>
    </row>
    <row r="753" spans="1:12" ht="12.1" customHeight="1">
      <c r="A753" s="22"/>
      <c r="B753" s="25"/>
      <c r="C753" s="13"/>
      <c r="D753" s="14"/>
      <c r="E753" s="15"/>
      <c r="F753" s="13"/>
      <c r="G753" s="14"/>
      <c r="H753" s="15"/>
      <c r="I753" s="28"/>
      <c r="J753" s="28"/>
      <c r="K753" s="28"/>
      <c r="L753" s="31"/>
    </row>
    <row r="754" spans="1:12" ht="12.1" customHeight="1">
      <c r="A754" s="20" t="s">
        <v>510</v>
      </c>
      <c r="B754" s="43" t="s">
        <v>511</v>
      </c>
      <c r="C754" s="7"/>
      <c r="D754" s="8"/>
      <c r="E754" s="9"/>
      <c r="F754" s="7"/>
      <c r="G754" s="8"/>
      <c r="H754" s="9"/>
      <c r="I754" s="26">
        <v>949446</v>
      </c>
      <c r="J754" s="26">
        <v>2195433</v>
      </c>
      <c r="K754" s="26">
        <v>2567798</v>
      </c>
      <c r="L754" s="29">
        <f aca="true" t="shared" si="227" ref="L754">SUM(I754:K756)</f>
        <v>5712677</v>
      </c>
    </row>
    <row r="755" spans="1:12" ht="12.1" customHeight="1">
      <c r="A755" s="21"/>
      <c r="B755" s="24"/>
      <c r="C755" s="10"/>
      <c r="D755" s="11"/>
      <c r="E755" s="12"/>
      <c r="F755" s="10"/>
      <c r="G755" s="11"/>
      <c r="H755" s="12"/>
      <c r="I755" s="27"/>
      <c r="J755" s="27"/>
      <c r="K755" s="27"/>
      <c r="L755" s="30"/>
    </row>
    <row r="756" spans="1:12" ht="12.1" customHeight="1">
      <c r="A756" s="22"/>
      <c r="B756" s="25"/>
      <c r="C756" s="13"/>
      <c r="D756" s="14"/>
      <c r="E756" s="15"/>
      <c r="F756" s="13"/>
      <c r="G756" s="14"/>
      <c r="H756" s="15"/>
      <c r="I756" s="28"/>
      <c r="J756" s="28"/>
      <c r="K756" s="28"/>
      <c r="L756" s="31"/>
    </row>
    <row r="757" spans="1:12" ht="12.1" customHeight="1">
      <c r="A757" s="20" t="s">
        <v>512</v>
      </c>
      <c r="B757" s="43" t="s">
        <v>513</v>
      </c>
      <c r="C757" s="7"/>
      <c r="D757" s="8"/>
      <c r="E757" s="9"/>
      <c r="F757" s="7"/>
      <c r="G757" s="8"/>
      <c r="H757" s="9"/>
      <c r="I757" s="26">
        <v>3055074</v>
      </c>
      <c r="J757" s="26">
        <v>0</v>
      </c>
      <c r="K757" s="26">
        <v>0</v>
      </c>
      <c r="L757" s="29">
        <f aca="true" t="shared" si="228" ref="L757">SUM(I757:K759)</f>
        <v>3055074</v>
      </c>
    </row>
    <row r="758" spans="1:12" ht="12.1" customHeight="1">
      <c r="A758" s="21"/>
      <c r="B758" s="24"/>
      <c r="C758" s="10"/>
      <c r="D758" s="11"/>
      <c r="E758" s="12"/>
      <c r="F758" s="10"/>
      <c r="G758" s="11"/>
      <c r="H758" s="12"/>
      <c r="I758" s="27"/>
      <c r="J758" s="27"/>
      <c r="K758" s="27"/>
      <c r="L758" s="30"/>
    </row>
    <row r="759" spans="1:12" ht="12.1" customHeight="1">
      <c r="A759" s="22"/>
      <c r="B759" s="25"/>
      <c r="C759" s="13"/>
      <c r="D759" s="14"/>
      <c r="E759" s="15"/>
      <c r="F759" s="13"/>
      <c r="G759" s="14"/>
      <c r="H759" s="15"/>
      <c r="I759" s="28"/>
      <c r="J759" s="28"/>
      <c r="K759" s="28"/>
      <c r="L759" s="31"/>
    </row>
    <row r="760" spans="1:12" ht="12.1" customHeight="1">
      <c r="A760" s="20" t="s">
        <v>514</v>
      </c>
      <c r="B760" s="43" t="s">
        <v>515</v>
      </c>
      <c r="C760" s="7"/>
      <c r="D760" s="8"/>
      <c r="E760" s="9"/>
      <c r="F760" s="7"/>
      <c r="G760" s="8"/>
      <c r="H760" s="9"/>
      <c r="I760" s="26">
        <v>3434541</v>
      </c>
      <c r="J760" s="26">
        <v>2234539</v>
      </c>
      <c r="K760" s="26">
        <v>3519010</v>
      </c>
      <c r="L760" s="29">
        <f aca="true" t="shared" si="229" ref="L760">SUM(I760:K762)</f>
        <v>9188090</v>
      </c>
    </row>
    <row r="761" spans="1:12" ht="12.1" customHeight="1">
      <c r="A761" s="21"/>
      <c r="B761" s="24"/>
      <c r="C761" s="10"/>
      <c r="D761" s="11"/>
      <c r="E761" s="12"/>
      <c r="F761" s="10"/>
      <c r="G761" s="11"/>
      <c r="H761" s="12"/>
      <c r="I761" s="27"/>
      <c r="J761" s="27"/>
      <c r="K761" s="27"/>
      <c r="L761" s="30"/>
    </row>
    <row r="762" spans="1:12" ht="12.1" customHeight="1">
      <c r="A762" s="22"/>
      <c r="B762" s="25"/>
      <c r="C762" s="13"/>
      <c r="D762" s="14"/>
      <c r="E762" s="15"/>
      <c r="F762" s="13"/>
      <c r="G762" s="14"/>
      <c r="H762" s="15"/>
      <c r="I762" s="28"/>
      <c r="J762" s="28"/>
      <c r="K762" s="28"/>
      <c r="L762" s="31"/>
    </row>
    <row r="763" spans="1:12" ht="12.1" customHeight="1">
      <c r="A763" s="20" t="s">
        <v>516</v>
      </c>
      <c r="B763" s="43" t="s">
        <v>517</v>
      </c>
      <c r="C763" s="7"/>
      <c r="D763" s="8"/>
      <c r="E763" s="9"/>
      <c r="F763" s="7"/>
      <c r="G763" s="8"/>
      <c r="H763" s="9"/>
      <c r="I763" s="26">
        <v>19808</v>
      </c>
      <c r="J763" s="26">
        <v>0</v>
      </c>
      <c r="K763" s="26">
        <v>0</v>
      </c>
      <c r="L763" s="29">
        <f aca="true" t="shared" si="230" ref="L763">SUM(I763:K765)</f>
        <v>19808</v>
      </c>
    </row>
    <row r="764" spans="1:12" ht="12.1" customHeight="1">
      <c r="A764" s="21"/>
      <c r="B764" s="24"/>
      <c r="C764" s="10"/>
      <c r="D764" s="11"/>
      <c r="E764" s="12"/>
      <c r="F764" s="10"/>
      <c r="G764" s="11"/>
      <c r="H764" s="12"/>
      <c r="I764" s="27"/>
      <c r="J764" s="27"/>
      <c r="K764" s="27"/>
      <c r="L764" s="30"/>
    </row>
    <row r="765" spans="1:12" ht="12.1" customHeight="1">
      <c r="A765" s="22"/>
      <c r="B765" s="25"/>
      <c r="C765" s="13"/>
      <c r="D765" s="14"/>
      <c r="E765" s="15"/>
      <c r="F765" s="13"/>
      <c r="G765" s="14"/>
      <c r="H765" s="15"/>
      <c r="I765" s="28"/>
      <c r="J765" s="28"/>
      <c r="K765" s="28"/>
      <c r="L765" s="31"/>
    </row>
    <row r="766" spans="1:12" ht="12.1" customHeight="1">
      <c r="A766" s="20" t="s">
        <v>518</v>
      </c>
      <c r="B766" s="43" t="s">
        <v>519</v>
      </c>
      <c r="C766" s="7"/>
      <c r="D766" s="8"/>
      <c r="E766" s="9"/>
      <c r="F766" s="7"/>
      <c r="G766" s="8"/>
      <c r="H766" s="9"/>
      <c r="I766" s="26">
        <v>19604781</v>
      </c>
      <c r="J766" s="26">
        <v>0</v>
      </c>
      <c r="K766" s="26">
        <v>0</v>
      </c>
      <c r="L766" s="29">
        <f aca="true" t="shared" si="231" ref="L766">SUM(I766:K768)</f>
        <v>19604781</v>
      </c>
    </row>
    <row r="767" spans="1:12" ht="12.1" customHeight="1">
      <c r="A767" s="21"/>
      <c r="B767" s="24"/>
      <c r="C767" s="10"/>
      <c r="D767" s="11"/>
      <c r="E767" s="12"/>
      <c r="F767" s="10"/>
      <c r="G767" s="11"/>
      <c r="H767" s="12"/>
      <c r="I767" s="27"/>
      <c r="J767" s="27"/>
      <c r="K767" s="27"/>
      <c r="L767" s="30"/>
    </row>
    <row r="768" spans="1:12" ht="12.1" customHeight="1">
      <c r="A768" s="22"/>
      <c r="B768" s="25"/>
      <c r="C768" s="13"/>
      <c r="D768" s="14"/>
      <c r="E768" s="15"/>
      <c r="F768" s="13"/>
      <c r="G768" s="14"/>
      <c r="H768" s="15"/>
      <c r="I768" s="28"/>
      <c r="J768" s="28"/>
      <c r="K768" s="28"/>
      <c r="L768" s="31"/>
    </row>
    <row r="769" spans="1:12" ht="12.1" customHeight="1">
      <c r="A769" s="20" t="s">
        <v>520</v>
      </c>
      <c r="B769" s="43" t="s">
        <v>521</v>
      </c>
      <c r="C769" s="7"/>
      <c r="D769" s="8"/>
      <c r="E769" s="9"/>
      <c r="F769" s="7"/>
      <c r="G769" s="8"/>
      <c r="H769" s="9"/>
      <c r="I769" s="26">
        <v>85479785</v>
      </c>
      <c r="J769" s="26">
        <v>11840963</v>
      </c>
      <c r="K769" s="26">
        <v>0</v>
      </c>
      <c r="L769" s="29">
        <f aca="true" t="shared" si="232" ref="L769">SUM(I769:K771)</f>
        <v>97320748</v>
      </c>
    </row>
    <row r="770" spans="1:12" ht="12.1" customHeight="1">
      <c r="A770" s="21"/>
      <c r="B770" s="24"/>
      <c r="C770" s="10"/>
      <c r="D770" s="11"/>
      <c r="E770" s="12"/>
      <c r="F770" s="10"/>
      <c r="G770" s="11"/>
      <c r="H770" s="12"/>
      <c r="I770" s="27"/>
      <c r="J770" s="27"/>
      <c r="K770" s="27"/>
      <c r="L770" s="30"/>
    </row>
    <row r="771" spans="1:12" ht="12.1" customHeight="1">
      <c r="A771" s="22"/>
      <c r="B771" s="25"/>
      <c r="C771" s="13"/>
      <c r="D771" s="14"/>
      <c r="E771" s="15"/>
      <c r="F771" s="13"/>
      <c r="G771" s="14"/>
      <c r="H771" s="15"/>
      <c r="I771" s="28"/>
      <c r="J771" s="28"/>
      <c r="K771" s="28"/>
      <c r="L771" s="31"/>
    </row>
    <row r="772" spans="1:12" ht="12.1" customHeight="1">
      <c r="A772" s="20" t="s">
        <v>522</v>
      </c>
      <c r="B772" s="43" t="s">
        <v>523</v>
      </c>
      <c r="C772" s="7"/>
      <c r="D772" s="8"/>
      <c r="E772" s="9"/>
      <c r="F772" s="7"/>
      <c r="G772" s="8"/>
      <c r="H772" s="9"/>
      <c r="I772" s="26">
        <v>95633688</v>
      </c>
      <c r="J772" s="26">
        <v>2306143</v>
      </c>
      <c r="K772" s="26">
        <v>0</v>
      </c>
      <c r="L772" s="29">
        <f aca="true" t="shared" si="233" ref="L772">SUM(I772:K774)</f>
        <v>97939831</v>
      </c>
    </row>
    <row r="773" spans="1:12" ht="12.1" customHeight="1">
      <c r="A773" s="21"/>
      <c r="B773" s="24"/>
      <c r="C773" s="10"/>
      <c r="D773" s="11"/>
      <c r="E773" s="12"/>
      <c r="F773" s="10"/>
      <c r="G773" s="11"/>
      <c r="H773" s="12"/>
      <c r="I773" s="27"/>
      <c r="J773" s="27"/>
      <c r="K773" s="27"/>
      <c r="L773" s="30"/>
    </row>
    <row r="774" spans="1:12" ht="12.1" customHeight="1">
      <c r="A774" s="22"/>
      <c r="B774" s="25"/>
      <c r="C774" s="13"/>
      <c r="D774" s="14"/>
      <c r="E774" s="15"/>
      <c r="F774" s="13"/>
      <c r="G774" s="14"/>
      <c r="H774" s="15"/>
      <c r="I774" s="28"/>
      <c r="J774" s="28"/>
      <c r="K774" s="28"/>
      <c r="L774" s="31"/>
    </row>
    <row r="775" spans="1:12" ht="12.1" customHeight="1">
      <c r="A775" s="20" t="s">
        <v>524</v>
      </c>
      <c r="B775" s="43" t="s">
        <v>525</v>
      </c>
      <c r="C775" s="7"/>
      <c r="D775" s="8"/>
      <c r="E775" s="9"/>
      <c r="F775" s="7"/>
      <c r="G775" s="8"/>
      <c r="H775" s="9"/>
      <c r="I775" s="26">
        <v>1515817</v>
      </c>
      <c r="J775" s="26">
        <v>0</v>
      </c>
      <c r="K775" s="26">
        <v>0</v>
      </c>
      <c r="L775" s="29">
        <f aca="true" t="shared" si="234" ref="L775">SUM(I775:K777)</f>
        <v>1515817</v>
      </c>
    </row>
    <row r="776" spans="1:12" ht="12.1" customHeight="1">
      <c r="A776" s="21"/>
      <c r="B776" s="24"/>
      <c r="C776" s="10"/>
      <c r="D776" s="11"/>
      <c r="E776" s="12"/>
      <c r="F776" s="10"/>
      <c r="G776" s="11"/>
      <c r="H776" s="12"/>
      <c r="I776" s="27"/>
      <c r="J776" s="27"/>
      <c r="K776" s="27"/>
      <c r="L776" s="30"/>
    </row>
    <row r="777" spans="1:12" ht="12.1" customHeight="1">
      <c r="A777" s="22"/>
      <c r="B777" s="25"/>
      <c r="C777" s="13"/>
      <c r="D777" s="14"/>
      <c r="E777" s="15"/>
      <c r="F777" s="13"/>
      <c r="G777" s="14"/>
      <c r="H777" s="15"/>
      <c r="I777" s="28"/>
      <c r="J777" s="28"/>
      <c r="K777" s="28"/>
      <c r="L777" s="31"/>
    </row>
    <row r="778" spans="1:12" ht="12.1" customHeight="1">
      <c r="A778" s="20" t="s">
        <v>526</v>
      </c>
      <c r="B778" s="43" t="s">
        <v>527</v>
      </c>
      <c r="C778" s="7"/>
      <c r="D778" s="8"/>
      <c r="E778" s="9"/>
      <c r="F778" s="7"/>
      <c r="G778" s="8"/>
      <c r="H778" s="9"/>
      <c r="I778" s="26">
        <v>-3755723</v>
      </c>
      <c r="J778" s="26">
        <v>0</v>
      </c>
      <c r="K778" s="26">
        <v>0</v>
      </c>
      <c r="L778" s="29">
        <f aca="true" t="shared" si="235" ref="L778">SUM(I778:K780)</f>
        <v>-3755723</v>
      </c>
    </row>
    <row r="779" spans="1:12" ht="12.1" customHeight="1">
      <c r="A779" s="21"/>
      <c r="B779" s="24"/>
      <c r="C779" s="10"/>
      <c r="D779" s="11"/>
      <c r="E779" s="12"/>
      <c r="F779" s="10"/>
      <c r="G779" s="11"/>
      <c r="H779" s="12"/>
      <c r="I779" s="27"/>
      <c r="J779" s="27"/>
      <c r="K779" s="27"/>
      <c r="L779" s="30"/>
    </row>
    <row r="780" spans="1:12" ht="12.1" customHeight="1">
      <c r="A780" s="22"/>
      <c r="B780" s="25"/>
      <c r="C780" s="13"/>
      <c r="D780" s="14"/>
      <c r="E780" s="15"/>
      <c r="F780" s="13"/>
      <c r="G780" s="14"/>
      <c r="H780" s="15"/>
      <c r="I780" s="28"/>
      <c r="J780" s="28"/>
      <c r="K780" s="28"/>
      <c r="L780" s="31"/>
    </row>
    <row r="781" spans="1:12" ht="12.1" customHeight="1">
      <c r="A781" s="20" t="s">
        <v>528</v>
      </c>
      <c r="B781" s="43" t="s">
        <v>529</v>
      </c>
      <c r="C781" s="7"/>
      <c r="D781" s="8"/>
      <c r="E781" s="9"/>
      <c r="F781" s="7"/>
      <c r="G781" s="8"/>
      <c r="H781" s="9"/>
      <c r="I781" s="26">
        <v>-2300963</v>
      </c>
      <c r="J781" s="26">
        <v>0</v>
      </c>
      <c r="K781" s="26">
        <v>0</v>
      </c>
      <c r="L781" s="29">
        <f aca="true" t="shared" si="236" ref="L781">SUM(I781:K783)</f>
        <v>-2300963</v>
      </c>
    </row>
    <row r="782" spans="1:12" ht="12.1" customHeight="1">
      <c r="A782" s="21"/>
      <c r="B782" s="24"/>
      <c r="C782" s="10"/>
      <c r="D782" s="11"/>
      <c r="E782" s="12"/>
      <c r="F782" s="10"/>
      <c r="G782" s="11"/>
      <c r="H782" s="12"/>
      <c r="I782" s="27"/>
      <c r="J782" s="27"/>
      <c r="K782" s="27"/>
      <c r="L782" s="30"/>
    </row>
    <row r="783" spans="1:12" ht="12.1" customHeight="1">
      <c r="A783" s="22"/>
      <c r="B783" s="25"/>
      <c r="C783" s="13"/>
      <c r="D783" s="14"/>
      <c r="E783" s="15"/>
      <c r="F783" s="13"/>
      <c r="G783" s="14"/>
      <c r="H783" s="15"/>
      <c r="I783" s="28"/>
      <c r="J783" s="28"/>
      <c r="K783" s="28"/>
      <c r="L783" s="31"/>
    </row>
    <row r="784" spans="1:12" ht="12.1" customHeight="1">
      <c r="A784" s="20" t="s">
        <v>530</v>
      </c>
      <c r="B784" s="43" t="s">
        <v>531</v>
      </c>
      <c r="C784" s="7"/>
      <c r="D784" s="8"/>
      <c r="E784" s="9"/>
      <c r="F784" s="7"/>
      <c r="G784" s="8"/>
      <c r="H784" s="9"/>
      <c r="I784" s="26">
        <v>-3329579</v>
      </c>
      <c r="J784" s="26">
        <v>0</v>
      </c>
      <c r="K784" s="26">
        <v>0</v>
      </c>
      <c r="L784" s="29">
        <f aca="true" t="shared" si="237" ref="L784">SUM(I784:K786)</f>
        <v>-3329579</v>
      </c>
    </row>
    <row r="785" spans="1:12" ht="12.1" customHeight="1">
      <c r="A785" s="21"/>
      <c r="B785" s="24"/>
      <c r="C785" s="10"/>
      <c r="D785" s="11"/>
      <c r="E785" s="12"/>
      <c r="F785" s="10"/>
      <c r="G785" s="11"/>
      <c r="H785" s="12"/>
      <c r="I785" s="27"/>
      <c r="J785" s="27"/>
      <c r="K785" s="27"/>
      <c r="L785" s="30"/>
    </row>
    <row r="786" spans="1:12" ht="12.1" customHeight="1">
      <c r="A786" s="22"/>
      <c r="B786" s="25"/>
      <c r="C786" s="13"/>
      <c r="D786" s="14"/>
      <c r="E786" s="15"/>
      <c r="F786" s="13"/>
      <c r="G786" s="14"/>
      <c r="H786" s="15"/>
      <c r="I786" s="28"/>
      <c r="J786" s="28"/>
      <c r="K786" s="28"/>
      <c r="L786" s="31"/>
    </row>
    <row r="787" spans="1:12" ht="12.1" customHeight="1">
      <c r="A787" s="20" t="s">
        <v>532</v>
      </c>
      <c r="B787" s="43" t="s">
        <v>533</v>
      </c>
      <c r="C787" s="7"/>
      <c r="D787" s="8"/>
      <c r="E787" s="9"/>
      <c r="F787" s="7"/>
      <c r="G787" s="8"/>
      <c r="H787" s="9"/>
      <c r="I787" s="26">
        <v>2391725</v>
      </c>
      <c r="J787" s="26">
        <v>0</v>
      </c>
      <c r="K787" s="26">
        <v>0</v>
      </c>
      <c r="L787" s="29">
        <f aca="true" t="shared" si="238" ref="L787">SUM(I787:K789)</f>
        <v>2391725</v>
      </c>
    </row>
    <row r="788" spans="1:12" ht="12.1" customHeight="1">
      <c r="A788" s="21"/>
      <c r="B788" s="24"/>
      <c r="C788" s="10"/>
      <c r="D788" s="11"/>
      <c r="E788" s="12"/>
      <c r="F788" s="10"/>
      <c r="G788" s="11"/>
      <c r="H788" s="12"/>
      <c r="I788" s="27"/>
      <c r="J788" s="27"/>
      <c r="K788" s="27"/>
      <c r="L788" s="30"/>
    </row>
    <row r="789" spans="1:12" ht="12.1" customHeight="1">
      <c r="A789" s="22"/>
      <c r="B789" s="25"/>
      <c r="C789" s="13"/>
      <c r="D789" s="14"/>
      <c r="E789" s="15"/>
      <c r="F789" s="13"/>
      <c r="G789" s="14"/>
      <c r="H789" s="15"/>
      <c r="I789" s="28"/>
      <c r="J789" s="28"/>
      <c r="K789" s="28"/>
      <c r="L789" s="31"/>
    </row>
    <row r="790" spans="1:12" ht="12.1" customHeight="1">
      <c r="A790" s="20" t="s">
        <v>534</v>
      </c>
      <c r="B790" s="43" t="s">
        <v>535</v>
      </c>
      <c r="C790" s="7"/>
      <c r="D790" s="8"/>
      <c r="E790" s="9"/>
      <c r="F790" s="7"/>
      <c r="G790" s="8"/>
      <c r="H790" s="9"/>
      <c r="I790" s="26">
        <v>47595405</v>
      </c>
      <c r="J790" s="26">
        <v>0</v>
      </c>
      <c r="K790" s="26">
        <v>0</v>
      </c>
      <c r="L790" s="29">
        <f aca="true" t="shared" si="239" ref="L790">SUM(I790:K792)</f>
        <v>47595405</v>
      </c>
    </row>
    <row r="791" spans="1:12" ht="12.1" customHeight="1">
      <c r="A791" s="21"/>
      <c r="B791" s="24"/>
      <c r="C791" s="10"/>
      <c r="D791" s="11"/>
      <c r="E791" s="12"/>
      <c r="F791" s="10"/>
      <c r="G791" s="11"/>
      <c r="H791" s="12"/>
      <c r="I791" s="27"/>
      <c r="J791" s="27"/>
      <c r="K791" s="27"/>
      <c r="L791" s="30"/>
    </row>
    <row r="792" spans="1:12" ht="12.1" customHeight="1">
      <c r="A792" s="22"/>
      <c r="B792" s="25"/>
      <c r="C792" s="13"/>
      <c r="D792" s="14"/>
      <c r="E792" s="15"/>
      <c r="F792" s="13"/>
      <c r="G792" s="14"/>
      <c r="H792" s="15"/>
      <c r="I792" s="28"/>
      <c r="J792" s="28"/>
      <c r="K792" s="28"/>
      <c r="L792" s="31"/>
    </row>
    <row r="793" spans="1:12" ht="12.1" customHeight="1">
      <c r="A793" s="20" t="s">
        <v>536</v>
      </c>
      <c r="B793" s="43" t="s">
        <v>537</v>
      </c>
      <c r="C793" s="7"/>
      <c r="D793" s="8"/>
      <c r="E793" s="9"/>
      <c r="F793" s="7"/>
      <c r="G793" s="8"/>
      <c r="H793" s="9"/>
      <c r="I793" s="26">
        <v>31998230</v>
      </c>
      <c r="J793" s="26">
        <v>0</v>
      </c>
      <c r="K793" s="26">
        <v>0</v>
      </c>
      <c r="L793" s="29">
        <f aca="true" t="shared" si="240" ref="L793">SUM(I793:K795)</f>
        <v>31998230</v>
      </c>
    </row>
    <row r="794" spans="1:12" ht="12.1" customHeight="1">
      <c r="A794" s="21"/>
      <c r="B794" s="24"/>
      <c r="C794" s="10"/>
      <c r="D794" s="11"/>
      <c r="E794" s="12"/>
      <c r="F794" s="10"/>
      <c r="G794" s="11"/>
      <c r="H794" s="12"/>
      <c r="I794" s="27"/>
      <c r="J794" s="27"/>
      <c r="K794" s="27"/>
      <c r="L794" s="30"/>
    </row>
    <row r="795" spans="1:12" ht="12.1" customHeight="1">
      <c r="A795" s="22"/>
      <c r="B795" s="25"/>
      <c r="C795" s="13"/>
      <c r="D795" s="14"/>
      <c r="E795" s="15"/>
      <c r="F795" s="13"/>
      <c r="G795" s="14"/>
      <c r="H795" s="15"/>
      <c r="I795" s="28"/>
      <c r="J795" s="28"/>
      <c r="K795" s="28"/>
      <c r="L795" s="31"/>
    </row>
    <row r="796" spans="1:12" ht="12.1" customHeight="1">
      <c r="A796" s="20" t="s">
        <v>538</v>
      </c>
      <c r="B796" s="43" t="s">
        <v>539</v>
      </c>
      <c r="C796" s="7"/>
      <c r="D796" s="8"/>
      <c r="E796" s="9"/>
      <c r="F796" s="7"/>
      <c r="G796" s="8"/>
      <c r="H796" s="9"/>
      <c r="I796" s="26">
        <v>2556258</v>
      </c>
      <c r="J796" s="26">
        <v>0</v>
      </c>
      <c r="K796" s="26">
        <v>0</v>
      </c>
      <c r="L796" s="29">
        <f aca="true" t="shared" si="241" ref="L796">SUM(I796:K798)</f>
        <v>2556258</v>
      </c>
    </row>
    <row r="797" spans="1:12" ht="12.1" customHeight="1">
      <c r="A797" s="21"/>
      <c r="B797" s="24"/>
      <c r="C797" s="10"/>
      <c r="D797" s="11"/>
      <c r="E797" s="12"/>
      <c r="F797" s="10"/>
      <c r="G797" s="11"/>
      <c r="H797" s="12"/>
      <c r="I797" s="27"/>
      <c r="J797" s="27"/>
      <c r="K797" s="27"/>
      <c r="L797" s="30"/>
    </row>
    <row r="798" spans="1:12" ht="12.1" customHeight="1">
      <c r="A798" s="22"/>
      <c r="B798" s="25"/>
      <c r="C798" s="13"/>
      <c r="D798" s="14"/>
      <c r="E798" s="15"/>
      <c r="F798" s="13"/>
      <c r="G798" s="14"/>
      <c r="H798" s="15"/>
      <c r="I798" s="28"/>
      <c r="J798" s="28"/>
      <c r="K798" s="28"/>
      <c r="L798" s="31"/>
    </row>
    <row r="799" spans="1:12" ht="12.1" customHeight="1">
      <c r="A799" s="20" t="s">
        <v>540</v>
      </c>
      <c r="B799" s="43" t="s">
        <v>541</v>
      </c>
      <c r="C799" s="7"/>
      <c r="D799" s="8"/>
      <c r="E799" s="9"/>
      <c r="F799" s="7"/>
      <c r="G799" s="8"/>
      <c r="H799" s="9"/>
      <c r="I799" s="26">
        <v>25303486</v>
      </c>
      <c r="J799" s="26">
        <v>0</v>
      </c>
      <c r="K799" s="26">
        <v>0</v>
      </c>
      <c r="L799" s="29">
        <f aca="true" t="shared" si="242" ref="L799">SUM(I799:K801)</f>
        <v>25303486</v>
      </c>
    </row>
    <row r="800" spans="1:12" ht="12.1" customHeight="1">
      <c r="A800" s="21"/>
      <c r="B800" s="24"/>
      <c r="C800" s="10"/>
      <c r="D800" s="11"/>
      <c r="E800" s="12"/>
      <c r="F800" s="10"/>
      <c r="G800" s="11"/>
      <c r="H800" s="12"/>
      <c r="I800" s="27"/>
      <c r="J800" s="27"/>
      <c r="K800" s="27"/>
      <c r="L800" s="30"/>
    </row>
    <row r="801" spans="1:12" ht="12.1" customHeight="1">
      <c r="A801" s="22"/>
      <c r="B801" s="25"/>
      <c r="C801" s="13"/>
      <c r="D801" s="14"/>
      <c r="E801" s="15"/>
      <c r="F801" s="13"/>
      <c r="G801" s="14"/>
      <c r="H801" s="15"/>
      <c r="I801" s="28"/>
      <c r="J801" s="28"/>
      <c r="K801" s="28"/>
      <c r="L801" s="31"/>
    </row>
    <row r="802" spans="1:12" ht="12.1" customHeight="1">
      <c r="A802" s="20" t="s">
        <v>542</v>
      </c>
      <c r="B802" s="43" t="s">
        <v>543</v>
      </c>
      <c r="C802" s="7"/>
      <c r="D802" s="8"/>
      <c r="E802" s="9"/>
      <c r="F802" s="7"/>
      <c r="G802" s="8"/>
      <c r="H802" s="9"/>
      <c r="I802" s="26">
        <v>37398692</v>
      </c>
      <c r="J802" s="26">
        <v>68200300</v>
      </c>
      <c r="K802" s="26">
        <v>21314398</v>
      </c>
      <c r="L802" s="29">
        <f aca="true" t="shared" si="243" ref="L802">SUM(I802:K804)</f>
        <v>126913390</v>
      </c>
    </row>
    <row r="803" spans="1:12" ht="12.1" customHeight="1">
      <c r="A803" s="21"/>
      <c r="B803" s="24"/>
      <c r="C803" s="10"/>
      <c r="D803" s="11"/>
      <c r="E803" s="12"/>
      <c r="F803" s="10"/>
      <c r="G803" s="11"/>
      <c r="H803" s="12"/>
      <c r="I803" s="27"/>
      <c r="J803" s="27"/>
      <c r="K803" s="27"/>
      <c r="L803" s="30"/>
    </row>
    <row r="804" spans="1:12" ht="12.1" customHeight="1">
      <c r="A804" s="22"/>
      <c r="B804" s="25"/>
      <c r="C804" s="13"/>
      <c r="D804" s="14"/>
      <c r="E804" s="15"/>
      <c r="F804" s="13"/>
      <c r="G804" s="14"/>
      <c r="H804" s="15"/>
      <c r="I804" s="28"/>
      <c r="J804" s="28"/>
      <c r="K804" s="28"/>
      <c r="L804" s="31"/>
    </row>
    <row r="805" spans="1:12" ht="12.1" customHeight="1">
      <c r="A805" s="20" t="s">
        <v>544</v>
      </c>
      <c r="B805" s="43" t="s">
        <v>545</v>
      </c>
      <c r="C805" s="7"/>
      <c r="D805" s="8"/>
      <c r="E805" s="9"/>
      <c r="F805" s="7"/>
      <c r="G805" s="8"/>
      <c r="H805" s="9"/>
      <c r="I805" s="26">
        <v>10574390</v>
      </c>
      <c r="J805" s="26">
        <v>19996735</v>
      </c>
      <c r="K805" s="26">
        <v>0</v>
      </c>
      <c r="L805" s="29">
        <f aca="true" t="shared" si="244" ref="L805">SUM(I805:K807)</f>
        <v>30571125</v>
      </c>
    </row>
    <row r="806" spans="1:12" ht="12.1" customHeight="1">
      <c r="A806" s="21"/>
      <c r="B806" s="24"/>
      <c r="C806" s="10"/>
      <c r="D806" s="11"/>
      <c r="E806" s="12"/>
      <c r="F806" s="10"/>
      <c r="G806" s="11"/>
      <c r="H806" s="12"/>
      <c r="I806" s="27"/>
      <c r="J806" s="27"/>
      <c r="K806" s="27"/>
      <c r="L806" s="30"/>
    </row>
    <row r="807" spans="1:12" ht="12.1" customHeight="1">
      <c r="A807" s="22"/>
      <c r="B807" s="25"/>
      <c r="C807" s="13"/>
      <c r="D807" s="14"/>
      <c r="E807" s="15"/>
      <c r="F807" s="13"/>
      <c r="G807" s="14"/>
      <c r="H807" s="15"/>
      <c r="I807" s="28"/>
      <c r="J807" s="28"/>
      <c r="K807" s="28"/>
      <c r="L807" s="31"/>
    </row>
    <row r="808" spans="1:12" ht="12.1" customHeight="1">
      <c r="A808" s="20" t="s">
        <v>546</v>
      </c>
      <c r="B808" s="43" t="s">
        <v>547</v>
      </c>
      <c r="C808" s="7"/>
      <c r="D808" s="8"/>
      <c r="E808" s="9"/>
      <c r="F808" s="7"/>
      <c r="G808" s="8"/>
      <c r="H808" s="9"/>
      <c r="I808" s="26">
        <v>11028898</v>
      </c>
      <c r="J808" s="26">
        <v>0</v>
      </c>
      <c r="K808" s="26">
        <v>0</v>
      </c>
      <c r="L808" s="29">
        <f aca="true" t="shared" si="245" ref="L808">SUM(I808:K810)</f>
        <v>11028898</v>
      </c>
    </row>
    <row r="809" spans="1:12" ht="12.1" customHeight="1">
      <c r="A809" s="21"/>
      <c r="B809" s="24"/>
      <c r="C809" s="10"/>
      <c r="D809" s="11"/>
      <c r="E809" s="12"/>
      <c r="F809" s="10"/>
      <c r="G809" s="11"/>
      <c r="H809" s="12"/>
      <c r="I809" s="27"/>
      <c r="J809" s="27"/>
      <c r="K809" s="27"/>
      <c r="L809" s="30"/>
    </row>
    <row r="810" spans="1:12" ht="12.1" customHeight="1">
      <c r="A810" s="22"/>
      <c r="B810" s="25"/>
      <c r="C810" s="13"/>
      <c r="D810" s="14"/>
      <c r="E810" s="15"/>
      <c r="F810" s="13"/>
      <c r="G810" s="14"/>
      <c r="H810" s="15"/>
      <c r="I810" s="28"/>
      <c r="J810" s="28"/>
      <c r="K810" s="28"/>
      <c r="L810" s="31"/>
    </row>
    <row r="811" spans="1:12" ht="12.1" customHeight="1">
      <c r="A811" s="20" t="s">
        <v>548</v>
      </c>
      <c r="B811" s="43" t="s">
        <v>549</v>
      </c>
      <c r="C811" s="7"/>
      <c r="D811" s="8"/>
      <c r="E811" s="9"/>
      <c r="F811" s="7"/>
      <c r="G811" s="8"/>
      <c r="H811" s="9"/>
      <c r="I811" s="26">
        <v>7942429</v>
      </c>
      <c r="J811" s="26">
        <v>12142001</v>
      </c>
      <c r="K811" s="26">
        <v>1779491</v>
      </c>
      <c r="L811" s="29">
        <f aca="true" t="shared" si="246" ref="L811">SUM(I811:K813)</f>
        <v>21863921</v>
      </c>
    </row>
    <row r="812" spans="1:12" ht="12.1" customHeight="1">
      <c r="A812" s="21"/>
      <c r="B812" s="24"/>
      <c r="C812" s="10"/>
      <c r="D812" s="11"/>
      <c r="E812" s="12"/>
      <c r="F812" s="10"/>
      <c r="G812" s="11"/>
      <c r="H812" s="12"/>
      <c r="I812" s="27"/>
      <c r="J812" s="27"/>
      <c r="K812" s="27"/>
      <c r="L812" s="30"/>
    </row>
    <row r="813" spans="1:12" ht="12.1" customHeight="1">
      <c r="A813" s="22"/>
      <c r="B813" s="25"/>
      <c r="C813" s="13"/>
      <c r="D813" s="14"/>
      <c r="E813" s="15"/>
      <c r="F813" s="13"/>
      <c r="G813" s="14"/>
      <c r="H813" s="15"/>
      <c r="I813" s="28"/>
      <c r="J813" s="28"/>
      <c r="K813" s="28"/>
      <c r="L813" s="31"/>
    </row>
    <row r="814" spans="1:12" ht="12.1" customHeight="1">
      <c r="A814" s="20" t="s">
        <v>550</v>
      </c>
      <c r="B814" s="43" t="s">
        <v>551</v>
      </c>
      <c r="C814" s="7"/>
      <c r="D814" s="8"/>
      <c r="E814" s="9"/>
      <c r="F814" s="7"/>
      <c r="G814" s="8"/>
      <c r="H814" s="9"/>
      <c r="I814" s="26">
        <v>2208716</v>
      </c>
      <c r="J814" s="26">
        <v>4785262</v>
      </c>
      <c r="K814" s="26">
        <v>14136214</v>
      </c>
      <c r="L814" s="29">
        <f aca="true" t="shared" si="247" ref="L814">SUM(I814:K816)</f>
        <v>21130192</v>
      </c>
    </row>
    <row r="815" spans="1:12" ht="12.1" customHeight="1">
      <c r="A815" s="21"/>
      <c r="B815" s="24"/>
      <c r="C815" s="10"/>
      <c r="D815" s="11"/>
      <c r="E815" s="12"/>
      <c r="F815" s="10"/>
      <c r="G815" s="11"/>
      <c r="H815" s="12"/>
      <c r="I815" s="27"/>
      <c r="J815" s="27"/>
      <c r="K815" s="27"/>
      <c r="L815" s="30"/>
    </row>
    <row r="816" spans="1:12" ht="12.1" customHeight="1">
      <c r="A816" s="22"/>
      <c r="B816" s="25"/>
      <c r="C816" s="13"/>
      <c r="D816" s="14"/>
      <c r="E816" s="15"/>
      <c r="F816" s="13"/>
      <c r="G816" s="14"/>
      <c r="H816" s="15"/>
      <c r="I816" s="28"/>
      <c r="J816" s="28"/>
      <c r="K816" s="28"/>
      <c r="L816" s="31"/>
    </row>
    <row r="817" spans="1:12" ht="12.1" customHeight="1">
      <c r="A817" s="20" t="s">
        <v>552</v>
      </c>
      <c r="B817" s="43" t="s">
        <v>553</v>
      </c>
      <c r="C817" s="7"/>
      <c r="D817" s="8"/>
      <c r="E817" s="9"/>
      <c r="F817" s="7"/>
      <c r="G817" s="8"/>
      <c r="H817" s="9"/>
      <c r="I817" s="26">
        <v>1195817</v>
      </c>
      <c r="J817" s="26">
        <v>0</v>
      </c>
      <c r="K817" s="26">
        <v>0</v>
      </c>
      <c r="L817" s="29">
        <f aca="true" t="shared" si="248" ref="L817">SUM(I817:K819)</f>
        <v>1195817</v>
      </c>
    </row>
    <row r="818" spans="1:12" ht="12.1" customHeight="1">
      <c r="A818" s="21"/>
      <c r="B818" s="24"/>
      <c r="C818" s="10"/>
      <c r="D818" s="11"/>
      <c r="E818" s="12"/>
      <c r="F818" s="10"/>
      <c r="G818" s="11"/>
      <c r="H818" s="12"/>
      <c r="I818" s="27"/>
      <c r="J818" s="27"/>
      <c r="K818" s="27"/>
      <c r="L818" s="30"/>
    </row>
    <row r="819" spans="1:12" ht="12.1" customHeight="1">
      <c r="A819" s="22"/>
      <c r="B819" s="25"/>
      <c r="C819" s="13"/>
      <c r="D819" s="14"/>
      <c r="E819" s="15"/>
      <c r="F819" s="13"/>
      <c r="G819" s="14"/>
      <c r="H819" s="15"/>
      <c r="I819" s="28"/>
      <c r="J819" s="28"/>
      <c r="K819" s="28"/>
      <c r="L819" s="31"/>
    </row>
    <row r="820" spans="1:12" ht="12.1" customHeight="1">
      <c r="A820" s="20" t="s">
        <v>554</v>
      </c>
      <c r="B820" s="43" t="s">
        <v>555</v>
      </c>
      <c r="C820" s="7"/>
      <c r="D820" s="8"/>
      <c r="E820" s="9"/>
      <c r="F820" s="7"/>
      <c r="G820" s="8"/>
      <c r="H820" s="9"/>
      <c r="I820" s="26">
        <v>11718830</v>
      </c>
      <c r="J820" s="26">
        <v>537010</v>
      </c>
      <c r="K820" s="26">
        <v>0</v>
      </c>
      <c r="L820" s="29">
        <f aca="true" t="shared" si="249" ref="L820">SUM(I820:K822)</f>
        <v>12255840</v>
      </c>
    </row>
    <row r="821" spans="1:12" ht="12.1" customHeight="1">
      <c r="A821" s="21"/>
      <c r="B821" s="24"/>
      <c r="C821" s="10"/>
      <c r="D821" s="11"/>
      <c r="E821" s="12"/>
      <c r="F821" s="10"/>
      <c r="G821" s="11"/>
      <c r="H821" s="12"/>
      <c r="I821" s="27"/>
      <c r="J821" s="27"/>
      <c r="K821" s="27"/>
      <c r="L821" s="30"/>
    </row>
    <row r="822" spans="1:12" ht="12.1" customHeight="1">
      <c r="A822" s="22"/>
      <c r="B822" s="25"/>
      <c r="C822" s="13"/>
      <c r="D822" s="14"/>
      <c r="E822" s="15"/>
      <c r="F822" s="13"/>
      <c r="G822" s="14"/>
      <c r="H822" s="15"/>
      <c r="I822" s="28"/>
      <c r="J822" s="28"/>
      <c r="K822" s="28"/>
      <c r="L822" s="31"/>
    </row>
    <row r="823" spans="1:12" ht="12.1" customHeight="1">
      <c r="A823" s="20" t="s">
        <v>556</v>
      </c>
      <c r="B823" s="43" t="s">
        <v>557</v>
      </c>
      <c r="C823" s="7"/>
      <c r="D823" s="8"/>
      <c r="E823" s="9"/>
      <c r="F823" s="7"/>
      <c r="G823" s="8"/>
      <c r="H823" s="9"/>
      <c r="I823" s="26">
        <v>7237970</v>
      </c>
      <c r="J823" s="26">
        <v>23061375</v>
      </c>
      <c r="K823" s="26">
        <v>0</v>
      </c>
      <c r="L823" s="29">
        <f aca="true" t="shared" si="250" ref="L823">SUM(I823:K825)</f>
        <v>30299345</v>
      </c>
    </row>
    <row r="824" spans="1:12" ht="12.1" customHeight="1">
      <c r="A824" s="21"/>
      <c r="B824" s="24"/>
      <c r="C824" s="10"/>
      <c r="D824" s="11"/>
      <c r="E824" s="12"/>
      <c r="F824" s="10"/>
      <c r="G824" s="11"/>
      <c r="H824" s="12"/>
      <c r="I824" s="27"/>
      <c r="J824" s="27"/>
      <c r="K824" s="27"/>
      <c r="L824" s="30"/>
    </row>
    <row r="825" spans="1:12" ht="12.1" customHeight="1">
      <c r="A825" s="22"/>
      <c r="B825" s="25"/>
      <c r="C825" s="13"/>
      <c r="D825" s="14"/>
      <c r="E825" s="15"/>
      <c r="F825" s="13"/>
      <c r="G825" s="14"/>
      <c r="H825" s="15"/>
      <c r="I825" s="28"/>
      <c r="J825" s="28"/>
      <c r="K825" s="28"/>
      <c r="L825" s="31"/>
    </row>
    <row r="826" spans="1:12" ht="12.1" customHeight="1">
      <c r="A826" s="20" t="s">
        <v>558</v>
      </c>
      <c r="B826" s="43" t="s">
        <v>559</v>
      </c>
      <c r="C826" s="7"/>
      <c r="D826" s="8"/>
      <c r="E826" s="9"/>
      <c r="F826" s="7"/>
      <c r="G826" s="8"/>
      <c r="H826" s="9"/>
      <c r="I826" s="26">
        <v>13066643</v>
      </c>
      <c r="J826" s="26">
        <v>10773811</v>
      </c>
      <c r="K826" s="26">
        <v>12555621</v>
      </c>
      <c r="L826" s="29">
        <f aca="true" t="shared" si="251" ref="L826">SUM(I826:K828)</f>
        <v>36396075</v>
      </c>
    </row>
    <row r="827" spans="1:12" ht="12.1" customHeight="1">
      <c r="A827" s="21"/>
      <c r="B827" s="24"/>
      <c r="C827" s="10"/>
      <c r="D827" s="11"/>
      <c r="E827" s="12"/>
      <c r="F827" s="10"/>
      <c r="G827" s="11"/>
      <c r="H827" s="12"/>
      <c r="I827" s="27"/>
      <c r="J827" s="27"/>
      <c r="K827" s="27"/>
      <c r="L827" s="30"/>
    </row>
    <row r="828" spans="1:12" ht="12.1" customHeight="1">
      <c r="A828" s="22"/>
      <c r="B828" s="25"/>
      <c r="C828" s="13"/>
      <c r="D828" s="14"/>
      <c r="E828" s="15"/>
      <c r="F828" s="13"/>
      <c r="G828" s="14"/>
      <c r="H828" s="15"/>
      <c r="I828" s="28"/>
      <c r="J828" s="28"/>
      <c r="K828" s="28"/>
      <c r="L828" s="31"/>
    </row>
    <row r="829" spans="1:12" ht="12.1" customHeight="1">
      <c r="A829" s="20" t="s">
        <v>560</v>
      </c>
      <c r="B829" s="43" t="s">
        <v>561</v>
      </c>
      <c r="C829" s="7"/>
      <c r="D829" s="8"/>
      <c r="E829" s="9"/>
      <c r="F829" s="7"/>
      <c r="G829" s="8"/>
      <c r="H829" s="9"/>
      <c r="I829" s="26">
        <v>2400291</v>
      </c>
      <c r="J829" s="26">
        <v>2642069</v>
      </c>
      <c r="K829" s="26">
        <v>4837704</v>
      </c>
      <c r="L829" s="29">
        <f aca="true" t="shared" si="252" ref="L829">SUM(I829:K831)</f>
        <v>9880064</v>
      </c>
    </row>
    <row r="830" spans="1:12" ht="12.1" customHeight="1">
      <c r="A830" s="21"/>
      <c r="B830" s="24"/>
      <c r="C830" s="10"/>
      <c r="D830" s="11"/>
      <c r="E830" s="12"/>
      <c r="F830" s="10"/>
      <c r="G830" s="11"/>
      <c r="H830" s="12"/>
      <c r="I830" s="27"/>
      <c r="J830" s="27"/>
      <c r="K830" s="27"/>
      <c r="L830" s="30"/>
    </row>
    <row r="831" spans="1:12" ht="12.1" customHeight="1">
      <c r="A831" s="22"/>
      <c r="B831" s="25"/>
      <c r="C831" s="13"/>
      <c r="D831" s="14"/>
      <c r="E831" s="15"/>
      <c r="F831" s="13"/>
      <c r="G831" s="14"/>
      <c r="H831" s="15"/>
      <c r="I831" s="28"/>
      <c r="J831" s="28"/>
      <c r="K831" s="28"/>
      <c r="L831" s="31"/>
    </row>
    <row r="832" spans="1:12" ht="12.1" customHeight="1">
      <c r="A832" s="20" t="s">
        <v>562</v>
      </c>
      <c r="B832" s="43" t="s">
        <v>563</v>
      </c>
      <c r="C832" s="7"/>
      <c r="D832" s="8"/>
      <c r="E832" s="9"/>
      <c r="F832" s="7"/>
      <c r="G832" s="8"/>
      <c r="H832" s="9"/>
      <c r="I832" s="26">
        <v>6163317</v>
      </c>
      <c r="J832" s="26">
        <v>0</v>
      </c>
      <c r="K832" s="26">
        <v>0</v>
      </c>
      <c r="L832" s="29">
        <f aca="true" t="shared" si="253" ref="L832">SUM(I832:K834)</f>
        <v>6163317</v>
      </c>
    </row>
    <row r="833" spans="1:12" ht="12.1" customHeight="1">
      <c r="A833" s="21"/>
      <c r="B833" s="24"/>
      <c r="C833" s="10"/>
      <c r="D833" s="11"/>
      <c r="E833" s="12"/>
      <c r="F833" s="10"/>
      <c r="G833" s="11"/>
      <c r="H833" s="12"/>
      <c r="I833" s="27"/>
      <c r="J833" s="27"/>
      <c r="K833" s="27"/>
      <c r="L833" s="30"/>
    </row>
    <row r="834" spans="1:12" ht="12.1" customHeight="1">
      <c r="A834" s="22"/>
      <c r="B834" s="25"/>
      <c r="C834" s="13"/>
      <c r="D834" s="14"/>
      <c r="E834" s="15"/>
      <c r="F834" s="13"/>
      <c r="G834" s="14"/>
      <c r="H834" s="15"/>
      <c r="I834" s="28"/>
      <c r="J834" s="28"/>
      <c r="K834" s="28"/>
      <c r="L834" s="31"/>
    </row>
    <row r="835" spans="1:12" ht="12.1" customHeight="1">
      <c r="A835" s="20" t="s">
        <v>564</v>
      </c>
      <c r="B835" s="43" t="s">
        <v>565</v>
      </c>
      <c r="C835" s="7"/>
      <c r="D835" s="8"/>
      <c r="E835" s="9"/>
      <c r="F835" s="7"/>
      <c r="G835" s="8"/>
      <c r="H835" s="9"/>
      <c r="I835" s="26">
        <v>1732688</v>
      </c>
      <c r="J835" s="26">
        <v>2062656</v>
      </c>
      <c r="K835" s="26">
        <v>2188271</v>
      </c>
      <c r="L835" s="29">
        <f aca="true" t="shared" si="254" ref="L835">SUM(I835:K837)</f>
        <v>5983615</v>
      </c>
    </row>
    <row r="836" spans="1:12" ht="12.1" customHeight="1">
      <c r="A836" s="21"/>
      <c r="B836" s="24"/>
      <c r="C836" s="10"/>
      <c r="D836" s="11"/>
      <c r="E836" s="12"/>
      <c r="F836" s="10"/>
      <c r="G836" s="11"/>
      <c r="H836" s="12"/>
      <c r="I836" s="27"/>
      <c r="J836" s="27"/>
      <c r="K836" s="27"/>
      <c r="L836" s="30"/>
    </row>
    <row r="837" spans="1:12" ht="12.1" customHeight="1">
      <c r="A837" s="22"/>
      <c r="B837" s="25"/>
      <c r="C837" s="13"/>
      <c r="D837" s="14"/>
      <c r="E837" s="15"/>
      <c r="F837" s="13"/>
      <c r="G837" s="14"/>
      <c r="H837" s="15"/>
      <c r="I837" s="28"/>
      <c r="J837" s="28"/>
      <c r="K837" s="28"/>
      <c r="L837" s="31"/>
    </row>
    <row r="838" spans="1:12" ht="12.1" customHeight="1">
      <c r="A838" s="20" t="s">
        <v>566</v>
      </c>
      <c r="B838" s="43" t="s">
        <v>567</v>
      </c>
      <c r="C838" s="7"/>
      <c r="D838" s="8"/>
      <c r="E838" s="9"/>
      <c r="F838" s="7"/>
      <c r="G838" s="8"/>
      <c r="H838" s="9"/>
      <c r="I838" s="26">
        <v>5479905</v>
      </c>
      <c r="J838" s="26">
        <v>0</v>
      </c>
      <c r="K838" s="26">
        <v>0</v>
      </c>
      <c r="L838" s="29">
        <f aca="true" t="shared" si="255" ref="L838">SUM(I838:K840)</f>
        <v>5479905</v>
      </c>
    </row>
    <row r="839" spans="1:12" ht="12.1" customHeight="1">
      <c r="A839" s="21"/>
      <c r="B839" s="24"/>
      <c r="C839" s="10"/>
      <c r="D839" s="11"/>
      <c r="E839" s="12"/>
      <c r="F839" s="10"/>
      <c r="G839" s="11"/>
      <c r="H839" s="12"/>
      <c r="I839" s="27"/>
      <c r="J839" s="27"/>
      <c r="K839" s="27"/>
      <c r="L839" s="30"/>
    </row>
    <row r="840" spans="1:12" ht="12.1" customHeight="1">
      <c r="A840" s="22"/>
      <c r="B840" s="25"/>
      <c r="C840" s="13"/>
      <c r="D840" s="14"/>
      <c r="E840" s="15"/>
      <c r="F840" s="13"/>
      <c r="G840" s="14"/>
      <c r="H840" s="15"/>
      <c r="I840" s="28"/>
      <c r="J840" s="28"/>
      <c r="K840" s="28"/>
      <c r="L840" s="31"/>
    </row>
    <row r="841" spans="1:12" ht="12.1" customHeight="1">
      <c r="A841" s="20" t="s">
        <v>568</v>
      </c>
      <c r="B841" s="43" t="s">
        <v>569</v>
      </c>
      <c r="C841" s="7"/>
      <c r="D841" s="8"/>
      <c r="E841" s="9"/>
      <c r="F841" s="7"/>
      <c r="G841" s="8"/>
      <c r="H841" s="9"/>
      <c r="I841" s="26">
        <v>14060649</v>
      </c>
      <c r="J841" s="26">
        <v>2767657</v>
      </c>
      <c r="K841" s="26">
        <v>0</v>
      </c>
      <c r="L841" s="29">
        <f aca="true" t="shared" si="256" ref="L841">SUM(I841:K843)</f>
        <v>16828306</v>
      </c>
    </row>
    <row r="842" spans="1:12" ht="12.1" customHeight="1">
      <c r="A842" s="21"/>
      <c r="B842" s="24"/>
      <c r="C842" s="10"/>
      <c r="D842" s="11"/>
      <c r="E842" s="12"/>
      <c r="F842" s="10"/>
      <c r="G842" s="11"/>
      <c r="H842" s="12"/>
      <c r="I842" s="27"/>
      <c r="J842" s="27"/>
      <c r="K842" s="27"/>
      <c r="L842" s="30"/>
    </row>
    <row r="843" spans="1:12" ht="12.1" customHeight="1">
      <c r="A843" s="22"/>
      <c r="B843" s="25"/>
      <c r="C843" s="13"/>
      <c r="D843" s="14"/>
      <c r="E843" s="15"/>
      <c r="F843" s="13"/>
      <c r="G843" s="14"/>
      <c r="H843" s="15"/>
      <c r="I843" s="28"/>
      <c r="J843" s="28"/>
      <c r="K843" s="28"/>
      <c r="L843" s="31"/>
    </row>
    <row r="844" spans="1:12" ht="12.1" customHeight="1">
      <c r="A844" s="20" t="s">
        <v>570</v>
      </c>
      <c r="B844" s="43" t="s">
        <v>571</v>
      </c>
      <c r="C844" s="7"/>
      <c r="D844" s="8"/>
      <c r="E844" s="9"/>
      <c r="F844" s="7"/>
      <c r="G844" s="8"/>
      <c r="H844" s="9"/>
      <c r="I844" s="26">
        <v>7192226</v>
      </c>
      <c r="J844" s="26">
        <v>0</v>
      </c>
      <c r="K844" s="26">
        <v>0</v>
      </c>
      <c r="L844" s="29">
        <f aca="true" t="shared" si="257" ref="L844">SUM(I844:K846)</f>
        <v>7192226</v>
      </c>
    </row>
    <row r="845" spans="1:12" ht="12.1" customHeight="1">
      <c r="A845" s="21"/>
      <c r="B845" s="24"/>
      <c r="C845" s="10"/>
      <c r="D845" s="11"/>
      <c r="E845" s="12"/>
      <c r="F845" s="10"/>
      <c r="G845" s="11"/>
      <c r="H845" s="12"/>
      <c r="I845" s="27"/>
      <c r="J845" s="27"/>
      <c r="K845" s="27"/>
      <c r="L845" s="30"/>
    </row>
    <row r="846" spans="1:12" ht="12.1" customHeight="1">
      <c r="A846" s="22"/>
      <c r="B846" s="25"/>
      <c r="C846" s="13"/>
      <c r="D846" s="14"/>
      <c r="E846" s="15"/>
      <c r="F846" s="13"/>
      <c r="G846" s="14"/>
      <c r="H846" s="15"/>
      <c r="I846" s="28"/>
      <c r="J846" s="28"/>
      <c r="K846" s="28"/>
      <c r="L846" s="31"/>
    </row>
    <row r="847" spans="1:12" ht="12.1" customHeight="1">
      <c r="A847" s="20" t="s">
        <v>572</v>
      </c>
      <c r="B847" s="43" t="s">
        <v>573</v>
      </c>
      <c r="C847" s="7"/>
      <c r="D847" s="8"/>
      <c r="E847" s="9"/>
      <c r="F847" s="7"/>
      <c r="G847" s="8"/>
      <c r="H847" s="9"/>
      <c r="I847" s="26">
        <v>8617670</v>
      </c>
      <c r="J847" s="26">
        <v>3904024</v>
      </c>
      <c r="K847" s="26">
        <v>0</v>
      </c>
      <c r="L847" s="29">
        <f aca="true" t="shared" si="258" ref="L847">SUM(I847:K849)</f>
        <v>12521694</v>
      </c>
    </row>
    <row r="848" spans="1:12" ht="12.1" customHeight="1">
      <c r="A848" s="21"/>
      <c r="B848" s="24"/>
      <c r="C848" s="10"/>
      <c r="D848" s="11"/>
      <c r="E848" s="12"/>
      <c r="F848" s="10"/>
      <c r="G848" s="11"/>
      <c r="H848" s="12"/>
      <c r="I848" s="27"/>
      <c r="J848" s="27"/>
      <c r="K848" s="27"/>
      <c r="L848" s="30"/>
    </row>
    <row r="849" spans="1:12" ht="12.1" customHeight="1">
      <c r="A849" s="22"/>
      <c r="B849" s="25"/>
      <c r="C849" s="13"/>
      <c r="D849" s="14"/>
      <c r="E849" s="15"/>
      <c r="F849" s="13"/>
      <c r="G849" s="14"/>
      <c r="H849" s="15"/>
      <c r="I849" s="28"/>
      <c r="J849" s="28"/>
      <c r="K849" s="28"/>
      <c r="L849" s="31"/>
    </row>
    <row r="850" spans="1:12" ht="12.1" customHeight="1">
      <c r="A850" s="20" t="s">
        <v>574</v>
      </c>
      <c r="B850" s="43" t="s">
        <v>575</v>
      </c>
      <c r="C850" s="7"/>
      <c r="D850" s="8"/>
      <c r="E850" s="9"/>
      <c r="F850" s="7"/>
      <c r="G850" s="8"/>
      <c r="H850" s="9"/>
      <c r="I850" s="26">
        <v>13998548</v>
      </c>
      <c r="J850" s="26">
        <v>4530456</v>
      </c>
      <c r="K850" s="26">
        <v>0</v>
      </c>
      <c r="L850" s="29">
        <f aca="true" t="shared" si="259" ref="L850">SUM(I850:K852)</f>
        <v>18529004</v>
      </c>
    </row>
    <row r="851" spans="1:12" ht="12.1" customHeight="1">
      <c r="A851" s="21"/>
      <c r="B851" s="24"/>
      <c r="C851" s="10"/>
      <c r="D851" s="11"/>
      <c r="E851" s="12"/>
      <c r="F851" s="10"/>
      <c r="G851" s="11"/>
      <c r="H851" s="12"/>
      <c r="I851" s="27"/>
      <c r="J851" s="27"/>
      <c r="K851" s="27"/>
      <c r="L851" s="30"/>
    </row>
    <row r="852" spans="1:12" ht="12.1" customHeight="1">
      <c r="A852" s="22"/>
      <c r="B852" s="25"/>
      <c r="C852" s="13"/>
      <c r="D852" s="14"/>
      <c r="E852" s="15"/>
      <c r="F852" s="13"/>
      <c r="G852" s="14"/>
      <c r="H852" s="15"/>
      <c r="I852" s="28"/>
      <c r="J852" s="28"/>
      <c r="K852" s="28"/>
      <c r="L852" s="31"/>
    </row>
    <row r="853" spans="1:12" ht="12.1" customHeight="1">
      <c r="A853" s="20" t="s">
        <v>576</v>
      </c>
      <c r="B853" s="43" t="s">
        <v>577</v>
      </c>
      <c r="C853" s="7"/>
      <c r="D853" s="8"/>
      <c r="E853" s="9"/>
      <c r="F853" s="7"/>
      <c r="G853" s="8"/>
      <c r="H853" s="9"/>
      <c r="I853" s="26">
        <v>1587430</v>
      </c>
      <c r="J853" s="26">
        <v>1872054</v>
      </c>
      <c r="K853" s="26">
        <v>0</v>
      </c>
      <c r="L853" s="29">
        <f aca="true" t="shared" si="260" ref="L853">SUM(I853:K855)</f>
        <v>3459484</v>
      </c>
    </row>
    <row r="854" spans="1:12" ht="12.1" customHeight="1">
      <c r="A854" s="21"/>
      <c r="B854" s="24"/>
      <c r="C854" s="10"/>
      <c r="D854" s="11"/>
      <c r="E854" s="12"/>
      <c r="F854" s="10"/>
      <c r="G854" s="11"/>
      <c r="H854" s="12"/>
      <c r="I854" s="27"/>
      <c r="J854" s="27"/>
      <c r="K854" s="27"/>
      <c r="L854" s="30"/>
    </row>
    <row r="855" spans="1:12" ht="12.1" customHeight="1">
      <c r="A855" s="22"/>
      <c r="B855" s="25"/>
      <c r="C855" s="13"/>
      <c r="D855" s="14"/>
      <c r="E855" s="15"/>
      <c r="F855" s="13"/>
      <c r="G855" s="14"/>
      <c r="H855" s="15"/>
      <c r="I855" s="28"/>
      <c r="J855" s="28"/>
      <c r="K855" s="28"/>
      <c r="L855" s="31"/>
    </row>
    <row r="856" spans="1:12" ht="12.1" customHeight="1">
      <c r="A856" s="20" t="s">
        <v>578</v>
      </c>
      <c r="B856" s="43" t="s">
        <v>579</v>
      </c>
      <c r="C856" s="7"/>
      <c r="D856" s="8"/>
      <c r="E856" s="9"/>
      <c r="F856" s="7"/>
      <c r="G856" s="8"/>
      <c r="H856" s="9"/>
      <c r="I856" s="26">
        <v>16983283</v>
      </c>
      <c r="J856" s="26">
        <v>61513719</v>
      </c>
      <c r="K856" s="26">
        <v>17178367</v>
      </c>
      <c r="L856" s="29">
        <f aca="true" t="shared" si="261" ref="L856">SUM(I856:K858)</f>
        <v>95675369</v>
      </c>
    </row>
    <row r="857" spans="1:12" ht="12.1" customHeight="1">
      <c r="A857" s="21"/>
      <c r="B857" s="24"/>
      <c r="C857" s="10"/>
      <c r="D857" s="11"/>
      <c r="E857" s="12"/>
      <c r="F857" s="10"/>
      <c r="G857" s="11"/>
      <c r="H857" s="12"/>
      <c r="I857" s="27"/>
      <c r="J857" s="27"/>
      <c r="K857" s="27"/>
      <c r="L857" s="30"/>
    </row>
    <row r="858" spans="1:12" ht="12.1" customHeight="1">
      <c r="A858" s="22"/>
      <c r="B858" s="25"/>
      <c r="C858" s="13"/>
      <c r="D858" s="14"/>
      <c r="E858" s="15"/>
      <c r="F858" s="13"/>
      <c r="G858" s="14"/>
      <c r="H858" s="15"/>
      <c r="I858" s="28"/>
      <c r="J858" s="28"/>
      <c r="K858" s="28"/>
      <c r="L858" s="31"/>
    </row>
    <row r="859" spans="1:12" ht="12.1" customHeight="1">
      <c r="A859" s="20" t="s">
        <v>580</v>
      </c>
      <c r="B859" s="43" t="s">
        <v>581</v>
      </c>
      <c r="C859" s="7"/>
      <c r="D859" s="8"/>
      <c r="E859" s="9"/>
      <c r="F859" s="7"/>
      <c r="G859" s="8"/>
      <c r="H859" s="9"/>
      <c r="I859" s="26">
        <v>4367949</v>
      </c>
      <c r="J859" s="26">
        <v>0</v>
      </c>
      <c r="K859" s="26">
        <v>0</v>
      </c>
      <c r="L859" s="29">
        <f aca="true" t="shared" si="262" ref="L859">SUM(I859:K861)</f>
        <v>4367949</v>
      </c>
    </row>
    <row r="860" spans="1:12" ht="12.1" customHeight="1">
      <c r="A860" s="21"/>
      <c r="B860" s="24"/>
      <c r="C860" s="10"/>
      <c r="D860" s="11"/>
      <c r="E860" s="12"/>
      <c r="F860" s="10"/>
      <c r="G860" s="11"/>
      <c r="H860" s="12"/>
      <c r="I860" s="27"/>
      <c r="J860" s="27"/>
      <c r="K860" s="27"/>
      <c r="L860" s="30"/>
    </row>
    <row r="861" spans="1:12" ht="12.1" customHeight="1">
      <c r="A861" s="22"/>
      <c r="B861" s="25"/>
      <c r="C861" s="13"/>
      <c r="D861" s="14"/>
      <c r="E861" s="15"/>
      <c r="F861" s="13"/>
      <c r="G861" s="14"/>
      <c r="H861" s="15"/>
      <c r="I861" s="28"/>
      <c r="J861" s="28"/>
      <c r="K861" s="28"/>
      <c r="L861" s="31"/>
    </row>
    <row r="862" spans="1:12" ht="12.1" customHeight="1">
      <c r="A862" s="20" t="s">
        <v>582</v>
      </c>
      <c r="B862" s="43" t="s">
        <v>583</v>
      </c>
      <c r="C862" s="7"/>
      <c r="D862" s="8"/>
      <c r="E862" s="9"/>
      <c r="F862" s="7"/>
      <c r="G862" s="8"/>
      <c r="H862" s="9"/>
      <c r="I862" s="26">
        <v>14378632</v>
      </c>
      <c r="J862" s="26">
        <v>0</v>
      </c>
      <c r="K862" s="26">
        <v>0</v>
      </c>
      <c r="L862" s="29">
        <f aca="true" t="shared" si="263" ref="L862">SUM(I862:K864)</f>
        <v>14378632</v>
      </c>
    </row>
    <row r="863" spans="1:12" ht="12.1" customHeight="1">
      <c r="A863" s="21"/>
      <c r="B863" s="24"/>
      <c r="C863" s="10"/>
      <c r="D863" s="11"/>
      <c r="E863" s="12"/>
      <c r="F863" s="10"/>
      <c r="G863" s="11"/>
      <c r="H863" s="12"/>
      <c r="I863" s="27"/>
      <c r="J863" s="27"/>
      <c r="K863" s="27"/>
      <c r="L863" s="30"/>
    </row>
    <row r="864" spans="1:12" ht="12.1" customHeight="1">
      <c r="A864" s="22"/>
      <c r="B864" s="25"/>
      <c r="C864" s="13"/>
      <c r="D864" s="14"/>
      <c r="E864" s="15"/>
      <c r="F864" s="13"/>
      <c r="G864" s="14"/>
      <c r="H864" s="15"/>
      <c r="I864" s="28"/>
      <c r="J864" s="28"/>
      <c r="K864" s="28"/>
      <c r="L864" s="31"/>
    </row>
    <row r="865" spans="1:12" ht="12.1" customHeight="1">
      <c r="A865" s="20" t="s">
        <v>584</v>
      </c>
      <c r="B865" s="43" t="s">
        <v>585</v>
      </c>
      <c r="C865" s="7"/>
      <c r="D865" s="8"/>
      <c r="E865" s="9"/>
      <c r="F865" s="7"/>
      <c r="G865" s="8"/>
      <c r="H865" s="9"/>
      <c r="I865" s="26">
        <v>1601838</v>
      </c>
      <c r="J865" s="26">
        <v>978552</v>
      </c>
      <c r="K865" s="26">
        <v>3373908</v>
      </c>
      <c r="L865" s="29">
        <f aca="true" t="shared" si="264" ref="L865">SUM(I865:K867)</f>
        <v>5954298</v>
      </c>
    </row>
    <row r="866" spans="1:12" ht="12.1" customHeight="1">
      <c r="A866" s="21"/>
      <c r="B866" s="24"/>
      <c r="C866" s="10"/>
      <c r="D866" s="11"/>
      <c r="E866" s="12"/>
      <c r="F866" s="10"/>
      <c r="G866" s="11"/>
      <c r="H866" s="12"/>
      <c r="I866" s="27"/>
      <c r="J866" s="27"/>
      <c r="K866" s="27"/>
      <c r="L866" s="30"/>
    </row>
    <row r="867" spans="1:12" ht="12.1" customHeight="1">
      <c r="A867" s="22"/>
      <c r="B867" s="25"/>
      <c r="C867" s="13"/>
      <c r="D867" s="14"/>
      <c r="E867" s="15"/>
      <c r="F867" s="13"/>
      <c r="G867" s="14"/>
      <c r="H867" s="15"/>
      <c r="I867" s="28"/>
      <c r="J867" s="28"/>
      <c r="K867" s="28"/>
      <c r="L867" s="31"/>
    </row>
    <row r="868" spans="1:12" ht="12.1" customHeight="1">
      <c r="A868" s="20" t="s">
        <v>586</v>
      </c>
      <c r="B868" s="43" t="s">
        <v>587</v>
      </c>
      <c r="C868" s="7"/>
      <c r="D868" s="8"/>
      <c r="E868" s="9"/>
      <c r="F868" s="7"/>
      <c r="G868" s="8"/>
      <c r="H868" s="9"/>
      <c r="I868" s="26">
        <v>4693830</v>
      </c>
      <c r="J868" s="26">
        <v>3210871</v>
      </c>
      <c r="K868" s="26">
        <v>4942042</v>
      </c>
      <c r="L868" s="29">
        <f aca="true" t="shared" si="265" ref="L868">SUM(I868:K870)</f>
        <v>12846743</v>
      </c>
    </row>
    <row r="869" spans="1:12" ht="12.1" customHeight="1">
      <c r="A869" s="21"/>
      <c r="B869" s="24"/>
      <c r="C869" s="10"/>
      <c r="D869" s="11"/>
      <c r="E869" s="12"/>
      <c r="F869" s="10"/>
      <c r="G869" s="11"/>
      <c r="H869" s="12"/>
      <c r="I869" s="27"/>
      <c r="J869" s="27"/>
      <c r="K869" s="27"/>
      <c r="L869" s="30"/>
    </row>
    <row r="870" spans="1:12" ht="12.1" customHeight="1">
      <c r="A870" s="22"/>
      <c r="B870" s="25"/>
      <c r="C870" s="13"/>
      <c r="D870" s="14"/>
      <c r="E870" s="15"/>
      <c r="F870" s="13"/>
      <c r="G870" s="14"/>
      <c r="H870" s="15"/>
      <c r="I870" s="28"/>
      <c r="J870" s="28"/>
      <c r="K870" s="28"/>
      <c r="L870" s="31"/>
    </row>
    <row r="871" spans="1:12" ht="12.1" customHeight="1">
      <c r="A871" s="20" t="s">
        <v>588</v>
      </c>
      <c r="B871" s="43" t="s">
        <v>589</v>
      </c>
      <c r="C871" s="7"/>
      <c r="D871" s="8"/>
      <c r="E871" s="9"/>
      <c r="F871" s="7"/>
      <c r="G871" s="8"/>
      <c r="H871" s="9"/>
      <c r="I871" s="26">
        <v>4642298</v>
      </c>
      <c r="J871" s="26">
        <v>9069189</v>
      </c>
      <c r="K871" s="26">
        <v>0</v>
      </c>
      <c r="L871" s="29">
        <f aca="true" t="shared" si="266" ref="L871">SUM(I871:K873)</f>
        <v>13711487</v>
      </c>
    </row>
    <row r="872" spans="1:12" ht="12.1" customHeight="1">
      <c r="A872" s="21"/>
      <c r="B872" s="24"/>
      <c r="C872" s="10"/>
      <c r="D872" s="11"/>
      <c r="E872" s="12"/>
      <c r="F872" s="10"/>
      <c r="G872" s="11"/>
      <c r="H872" s="12"/>
      <c r="I872" s="27"/>
      <c r="J872" s="27"/>
      <c r="K872" s="27"/>
      <c r="L872" s="30"/>
    </row>
    <row r="873" spans="1:12" ht="12.1" customHeight="1">
      <c r="A873" s="22"/>
      <c r="B873" s="25"/>
      <c r="C873" s="13"/>
      <c r="D873" s="14"/>
      <c r="E873" s="15"/>
      <c r="F873" s="13"/>
      <c r="G873" s="14"/>
      <c r="H873" s="15"/>
      <c r="I873" s="28"/>
      <c r="J873" s="28"/>
      <c r="K873" s="28"/>
      <c r="L873" s="31"/>
    </row>
    <row r="874" spans="1:12" ht="12.1" customHeight="1">
      <c r="A874" s="20" t="s">
        <v>590</v>
      </c>
      <c r="B874" s="43" t="s">
        <v>591</v>
      </c>
      <c r="C874" s="7"/>
      <c r="D874" s="8"/>
      <c r="E874" s="9"/>
      <c r="F874" s="7"/>
      <c r="G874" s="8"/>
      <c r="H874" s="9"/>
      <c r="I874" s="26">
        <v>28443929</v>
      </c>
      <c r="J874" s="26">
        <v>2108853</v>
      </c>
      <c r="K874" s="26">
        <v>0</v>
      </c>
      <c r="L874" s="29">
        <f aca="true" t="shared" si="267" ref="L874">SUM(I874:K876)</f>
        <v>30552782</v>
      </c>
    </row>
    <row r="875" spans="1:12" ht="12.1" customHeight="1">
      <c r="A875" s="21"/>
      <c r="B875" s="24"/>
      <c r="C875" s="10"/>
      <c r="D875" s="11"/>
      <c r="E875" s="12"/>
      <c r="F875" s="10"/>
      <c r="G875" s="11"/>
      <c r="H875" s="12"/>
      <c r="I875" s="27"/>
      <c r="J875" s="27"/>
      <c r="K875" s="27"/>
      <c r="L875" s="30"/>
    </row>
    <row r="876" spans="1:12" ht="12.1" customHeight="1">
      <c r="A876" s="22"/>
      <c r="B876" s="25"/>
      <c r="C876" s="13"/>
      <c r="D876" s="14"/>
      <c r="E876" s="15"/>
      <c r="F876" s="13"/>
      <c r="G876" s="14"/>
      <c r="H876" s="15"/>
      <c r="I876" s="28"/>
      <c r="J876" s="28"/>
      <c r="K876" s="28"/>
      <c r="L876" s="31"/>
    </row>
    <row r="877" spans="1:12" ht="12.1" customHeight="1">
      <c r="A877" s="20" t="s">
        <v>592</v>
      </c>
      <c r="B877" s="43" t="s">
        <v>593</v>
      </c>
      <c r="C877" s="7"/>
      <c r="D877" s="8"/>
      <c r="E877" s="9"/>
      <c r="F877" s="7"/>
      <c r="G877" s="8"/>
      <c r="H877" s="9"/>
      <c r="I877" s="26">
        <v>4442475</v>
      </c>
      <c r="J877" s="26">
        <v>0</v>
      </c>
      <c r="K877" s="26">
        <v>0</v>
      </c>
      <c r="L877" s="29">
        <f aca="true" t="shared" si="268" ref="L877">SUM(I877:K879)</f>
        <v>4442475</v>
      </c>
    </row>
    <row r="878" spans="1:12" ht="12.1" customHeight="1">
      <c r="A878" s="21"/>
      <c r="B878" s="24"/>
      <c r="C878" s="10"/>
      <c r="D878" s="11"/>
      <c r="E878" s="12"/>
      <c r="F878" s="10"/>
      <c r="G878" s="11"/>
      <c r="H878" s="12"/>
      <c r="I878" s="27"/>
      <c r="J878" s="27"/>
      <c r="K878" s="27"/>
      <c r="L878" s="30"/>
    </row>
    <row r="879" spans="1:12" ht="12.1" customHeight="1">
      <c r="A879" s="22"/>
      <c r="B879" s="25"/>
      <c r="C879" s="13"/>
      <c r="D879" s="14"/>
      <c r="E879" s="15"/>
      <c r="F879" s="13"/>
      <c r="G879" s="14"/>
      <c r="H879" s="15"/>
      <c r="I879" s="28"/>
      <c r="J879" s="28"/>
      <c r="K879" s="28"/>
      <c r="L879" s="31"/>
    </row>
    <row r="880" spans="1:12" ht="12.1" customHeight="1">
      <c r="A880" s="20" t="s">
        <v>594</v>
      </c>
      <c r="B880" s="43" t="s">
        <v>595</v>
      </c>
      <c r="C880" s="7"/>
      <c r="D880" s="8"/>
      <c r="E880" s="9"/>
      <c r="F880" s="7"/>
      <c r="G880" s="8"/>
      <c r="H880" s="9"/>
      <c r="I880" s="26">
        <v>1844893</v>
      </c>
      <c r="J880" s="26">
        <v>0</v>
      </c>
      <c r="K880" s="26">
        <v>0</v>
      </c>
      <c r="L880" s="29">
        <f aca="true" t="shared" si="269" ref="L880">SUM(I880:K882)</f>
        <v>1844893</v>
      </c>
    </row>
    <row r="881" spans="1:12" ht="12.1" customHeight="1">
      <c r="A881" s="21"/>
      <c r="B881" s="24"/>
      <c r="C881" s="10"/>
      <c r="D881" s="11"/>
      <c r="E881" s="12"/>
      <c r="F881" s="10"/>
      <c r="G881" s="11"/>
      <c r="H881" s="12"/>
      <c r="I881" s="27"/>
      <c r="J881" s="27"/>
      <c r="K881" s="27"/>
      <c r="L881" s="30"/>
    </row>
    <row r="882" spans="1:12" ht="12.1" customHeight="1">
      <c r="A882" s="22"/>
      <c r="B882" s="25"/>
      <c r="C882" s="13"/>
      <c r="D882" s="14"/>
      <c r="E882" s="15"/>
      <c r="F882" s="13"/>
      <c r="G882" s="14"/>
      <c r="H882" s="15"/>
      <c r="I882" s="28"/>
      <c r="J882" s="28"/>
      <c r="K882" s="28"/>
      <c r="L882" s="31"/>
    </row>
    <row r="883" spans="1:12" ht="12.1" customHeight="1">
      <c r="A883" s="20" t="s">
        <v>596</v>
      </c>
      <c r="B883" s="43" t="s">
        <v>597</v>
      </c>
      <c r="C883" s="7"/>
      <c r="D883" s="8"/>
      <c r="E883" s="9"/>
      <c r="F883" s="7"/>
      <c r="G883" s="8"/>
      <c r="H883" s="9"/>
      <c r="I883" s="26">
        <v>3998288</v>
      </c>
      <c r="J883" s="26">
        <v>0</v>
      </c>
      <c r="K883" s="26">
        <v>0</v>
      </c>
      <c r="L883" s="29">
        <f aca="true" t="shared" si="270" ref="L883">SUM(I883:K885)</f>
        <v>3998288</v>
      </c>
    </row>
    <row r="884" spans="1:12" ht="12.1" customHeight="1">
      <c r="A884" s="21"/>
      <c r="B884" s="24"/>
      <c r="C884" s="10"/>
      <c r="D884" s="11"/>
      <c r="E884" s="12"/>
      <c r="F884" s="10"/>
      <c r="G884" s="11"/>
      <c r="H884" s="12"/>
      <c r="I884" s="27"/>
      <c r="J884" s="27"/>
      <c r="K884" s="27"/>
      <c r="L884" s="30"/>
    </row>
    <row r="885" spans="1:12" ht="12.1" customHeight="1">
      <c r="A885" s="22"/>
      <c r="B885" s="25"/>
      <c r="C885" s="13"/>
      <c r="D885" s="14"/>
      <c r="E885" s="15"/>
      <c r="F885" s="13"/>
      <c r="G885" s="14"/>
      <c r="H885" s="15"/>
      <c r="I885" s="28"/>
      <c r="J885" s="28"/>
      <c r="K885" s="28"/>
      <c r="L885" s="31"/>
    </row>
    <row r="886" spans="1:12" ht="12.1" customHeight="1">
      <c r="A886" s="20" t="s">
        <v>598</v>
      </c>
      <c r="B886" s="43" t="s">
        <v>599</v>
      </c>
      <c r="C886" s="7"/>
      <c r="D886" s="8"/>
      <c r="E886" s="9"/>
      <c r="F886" s="7"/>
      <c r="G886" s="8"/>
      <c r="H886" s="9"/>
      <c r="I886" s="26">
        <v>4986750</v>
      </c>
      <c r="J886" s="26">
        <v>0</v>
      </c>
      <c r="K886" s="26">
        <v>0</v>
      </c>
      <c r="L886" s="29">
        <f aca="true" t="shared" si="271" ref="L886">SUM(I886:K888)</f>
        <v>4986750</v>
      </c>
    </row>
    <row r="887" spans="1:12" ht="12.1" customHeight="1">
      <c r="A887" s="21"/>
      <c r="B887" s="24"/>
      <c r="C887" s="10"/>
      <c r="D887" s="11"/>
      <c r="E887" s="12"/>
      <c r="F887" s="10"/>
      <c r="G887" s="11"/>
      <c r="H887" s="12"/>
      <c r="I887" s="27"/>
      <c r="J887" s="27"/>
      <c r="K887" s="27"/>
      <c r="L887" s="30"/>
    </row>
    <row r="888" spans="1:12" ht="12.1" customHeight="1">
      <c r="A888" s="22"/>
      <c r="B888" s="25"/>
      <c r="C888" s="13"/>
      <c r="D888" s="14"/>
      <c r="E888" s="15"/>
      <c r="F888" s="13"/>
      <c r="G888" s="14"/>
      <c r="H888" s="15"/>
      <c r="I888" s="28"/>
      <c r="J888" s="28"/>
      <c r="K888" s="28"/>
      <c r="L888" s="31"/>
    </row>
    <row r="889" spans="1:12" ht="12.1" customHeight="1">
      <c r="A889" s="20" t="s">
        <v>600</v>
      </c>
      <c r="B889" s="43" t="s">
        <v>601</v>
      </c>
      <c r="C889" s="7"/>
      <c r="D889" s="8"/>
      <c r="E889" s="9"/>
      <c r="F889" s="7"/>
      <c r="G889" s="8"/>
      <c r="H889" s="9"/>
      <c r="I889" s="26">
        <v>3004202</v>
      </c>
      <c r="J889" s="26">
        <v>80080578</v>
      </c>
      <c r="K889" s="26">
        <v>83345192</v>
      </c>
      <c r="L889" s="29">
        <f aca="true" t="shared" si="272" ref="L889">SUM(I889:K891)</f>
        <v>166429972</v>
      </c>
    </row>
    <row r="890" spans="1:12" ht="12.1" customHeight="1">
      <c r="A890" s="21"/>
      <c r="B890" s="24"/>
      <c r="C890" s="10"/>
      <c r="D890" s="11"/>
      <c r="E890" s="12"/>
      <c r="F890" s="10"/>
      <c r="G890" s="11"/>
      <c r="H890" s="12"/>
      <c r="I890" s="27"/>
      <c r="J890" s="27"/>
      <c r="K890" s="27"/>
      <c r="L890" s="30"/>
    </row>
    <row r="891" spans="1:12" ht="12.1" customHeight="1">
      <c r="A891" s="22"/>
      <c r="B891" s="25"/>
      <c r="C891" s="13"/>
      <c r="D891" s="14"/>
      <c r="E891" s="15"/>
      <c r="F891" s="13"/>
      <c r="G891" s="14"/>
      <c r="H891" s="15"/>
      <c r="I891" s="28"/>
      <c r="J891" s="28"/>
      <c r="K891" s="28"/>
      <c r="L891" s="31"/>
    </row>
    <row r="892" spans="1:12" ht="12.1" customHeight="1">
      <c r="A892" s="32" t="s">
        <v>602</v>
      </c>
      <c r="B892" s="33"/>
      <c r="C892" s="34" t="s">
        <v>91</v>
      </c>
      <c r="D892" s="35"/>
      <c r="E892" s="36"/>
      <c r="F892" s="34" t="s">
        <v>92</v>
      </c>
      <c r="G892" s="35"/>
      <c r="H892" s="36"/>
      <c r="I892" s="16">
        <f>SUM(I655:I891)</f>
        <v>682574874</v>
      </c>
      <c r="J892" s="16">
        <f aca="true" t="shared" si="273" ref="J892:L892">SUM(J655:J891)</f>
        <v>444549033</v>
      </c>
      <c r="K892" s="16">
        <f t="shared" si="273"/>
        <v>283661014</v>
      </c>
      <c r="L892" s="16">
        <f t="shared" si="273"/>
        <v>1410784921</v>
      </c>
    </row>
    <row r="893" spans="1:12" ht="12.1" customHeight="1">
      <c r="A893" s="37" t="s">
        <v>92</v>
      </c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8"/>
    </row>
    <row r="894" spans="1:12" ht="17.5" customHeight="1" thickBot="1">
      <c r="A894" s="48" t="s">
        <v>603</v>
      </c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6"/>
    </row>
    <row r="895" spans="1:12" ht="12.1" customHeight="1" thickTop="1">
      <c r="A895" s="20" t="s">
        <v>604</v>
      </c>
      <c r="B895" s="43" t="s">
        <v>605</v>
      </c>
      <c r="C895" s="7"/>
      <c r="D895" s="8"/>
      <c r="E895" s="9"/>
      <c r="F895" s="7"/>
      <c r="G895" s="8"/>
      <c r="H895" s="9"/>
      <c r="I895" s="26">
        <v>660079</v>
      </c>
      <c r="J895" s="26">
        <v>6507488</v>
      </c>
      <c r="K895" s="26">
        <v>1130802</v>
      </c>
      <c r="L895" s="29">
        <f>SUM(I895:K897)</f>
        <v>8298369</v>
      </c>
    </row>
    <row r="896" spans="1:12" ht="12.1" customHeight="1">
      <c r="A896" s="21"/>
      <c r="B896" s="24"/>
      <c r="C896" s="10"/>
      <c r="D896" s="11"/>
      <c r="E896" s="12"/>
      <c r="F896" s="10"/>
      <c r="G896" s="11"/>
      <c r="H896" s="12"/>
      <c r="I896" s="27"/>
      <c r="J896" s="27"/>
      <c r="K896" s="27"/>
      <c r="L896" s="30"/>
    </row>
    <row r="897" spans="1:12" ht="12.1" customHeight="1">
      <c r="A897" s="22"/>
      <c r="B897" s="25"/>
      <c r="C897" s="13"/>
      <c r="D897" s="14"/>
      <c r="E897" s="15"/>
      <c r="F897" s="13"/>
      <c r="G897" s="14"/>
      <c r="H897" s="15"/>
      <c r="I897" s="28"/>
      <c r="J897" s="28"/>
      <c r="K897" s="28"/>
      <c r="L897" s="31"/>
    </row>
    <row r="898" spans="1:12" ht="12.1" customHeight="1">
      <c r="A898" s="20" t="s">
        <v>606</v>
      </c>
      <c r="B898" s="43" t="s">
        <v>607</v>
      </c>
      <c r="C898" s="7"/>
      <c r="D898" s="8"/>
      <c r="E898" s="9"/>
      <c r="F898" s="7"/>
      <c r="G898" s="8"/>
      <c r="H898" s="9"/>
      <c r="I898" s="26">
        <v>2399135</v>
      </c>
      <c r="J898" s="26">
        <v>0</v>
      </c>
      <c r="K898" s="26">
        <v>0</v>
      </c>
      <c r="L898" s="29">
        <f>SUM(I898:K900)</f>
        <v>2399135</v>
      </c>
    </row>
    <row r="899" spans="1:12" ht="12.1" customHeight="1">
      <c r="A899" s="21"/>
      <c r="B899" s="24"/>
      <c r="C899" s="10"/>
      <c r="D899" s="11"/>
      <c r="E899" s="12"/>
      <c r="F899" s="10"/>
      <c r="G899" s="11"/>
      <c r="H899" s="12"/>
      <c r="I899" s="27"/>
      <c r="J899" s="27"/>
      <c r="K899" s="27"/>
      <c r="L899" s="30"/>
    </row>
    <row r="900" spans="1:12" ht="12.1" customHeight="1">
      <c r="A900" s="22"/>
      <c r="B900" s="25"/>
      <c r="C900" s="13"/>
      <c r="D900" s="14"/>
      <c r="E900" s="15"/>
      <c r="F900" s="13"/>
      <c r="G900" s="14"/>
      <c r="H900" s="15"/>
      <c r="I900" s="28"/>
      <c r="J900" s="28"/>
      <c r="K900" s="28"/>
      <c r="L900" s="31"/>
    </row>
    <row r="901" spans="1:12" ht="12.1" customHeight="1">
      <c r="A901" s="47" t="s">
        <v>608</v>
      </c>
      <c r="B901" s="33"/>
      <c r="C901" s="34" t="s">
        <v>91</v>
      </c>
      <c r="D901" s="35"/>
      <c r="E901" s="36"/>
      <c r="F901" s="34" t="s">
        <v>92</v>
      </c>
      <c r="G901" s="35"/>
      <c r="H901" s="36"/>
      <c r="I901" s="16">
        <f>SUM(I895:I900)</f>
        <v>3059214</v>
      </c>
      <c r="J901" s="16">
        <f aca="true" t="shared" si="274" ref="J901:L901">SUM(J895:J900)</f>
        <v>6507488</v>
      </c>
      <c r="K901" s="16">
        <f t="shared" si="274"/>
        <v>1130802</v>
      </c>
      <c r="L901" s="16">
        <f t="shared" si="274"/>
        <v>10697504</v>
      </c>
    </row>
    <row r="902" spans="1:12" ht="12.1" customHeight="1">
      <c r="A902" s="37" t="s">
        <v>92</v>
      </c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8"/>
    </row>
    <row r="903" spans="1:12" ht="17.15" customHeight="1" thickBot="1">
      <c r="A903" s="44" t="s">
        <v>609</v>
      </c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6"/>
    </row>
    <row r="904" spans="1:12" ht="12.1" customHeight="1" thickTop="1">
      <c r="A904" s="20" t="s">
        <v>610</v>
      </c>
      <c r="B904" s="43" t="s">
        <v>611</v>
      </c>
      <c r="C904" s="7"/>
      <c r="D904" s="8"/>
      <c r="E904" s="9"/>
      <c r="F904" s="7"/>
      <c r="G904" s="8"/>
      <c r="H904" s="9"/>
      <c r="I904" s="26">
        <v>-401980</v>
      </c>
      <c r="J904" s="26">
        <v>0</v>
      </c>
      <c r="K904" s="26">
        <v>0</v>
      </c>
      <c r="L904" s="29">
        <f>SUM(I904:K906)</f>
        <v>-401980</v>
      </c>
    </row>
    <row r="905" spans="1:12" ht="12.1" customHeight="1">
      <c r="A905" s="21"/>
      <c r="B905" s="24"/>
      <c r="C905" s="10"/>
      <c r="D905" s="11"/>
      <c r="E905" s="12"/>
      <c r="F905" s="10"/>
      <c r="G905" s="11"/>
      <c r="H905" s="12"/>
      <c r="I905" s="27"/>
      <c r="J905" s="27"/>
      <c r="K905" s="27"/>
      <c r="L905" s="30"/>
    </row>
    <row r="906" spans="1:12" ht="12.1" customHeight="1">
      <c r="A906" s="22"/>
      <c r="B906" s="25"/>
      <c r="C906" s="13"/>
      <c r="D906" s="14"/>
      <c r="E906" s="15"/>
      <c r="F906" s="13"/>
      <c r="G906" s="14"/>
      <c r="H906" s="15"/>
      <c r="I906" s="28"/>
      <c r="J906" s="28"/>
      <c r="K906" s="28"/>
      <c r="L906" s="31"/>
    </row>
    <row r="907" spans="1:12" ht="12.1" customHeight="1">
      <c r="A907" s="20" t="s">
        <v>612</v>
      </c>
      <c r="B907" s="43" t="s">
        <v>613</v>
      </c>
      <c r="C907" s="7"/>
      <c r="D907" s="8"/>
      <c r="E907" s="9"/>
      <c r="F907" s="7"/>
      <c r="G907" s="8"/>
      <c r="H907" s="9"/>
      <c r="I907" s="26">
        <v>553402</v>
      </c>
      <c r="J907" s="26">
        <v>1497087</v>
      </c>
      <c r="K907" s="26">
        <v>1478799</v>
      </c>
      <c r="L907" s="29">
        <f aca="true" t="shared" si="275" ref="L907">SUM(I907:K909)</f>
        <v>3529288</v>
      </c>
    </row>
    <row r="908" spans="1:12" ht="12.1" customHeight="1">
      <c r="A908" s="21"/>
      <c r="B908" s="24"/>
      <c r="C908" s="10"/>
      <c r="D908" s="11"/>
      <c r="E908" s="12"/>
      <c r="F908" s="10"/>
      <c r="G908" s="11"/>
      <c r="H908" s="12"/>
      <c r="I908" s="27"/>
      <c r="J908" s="27"/>
      <c r="K908" s="27"/>
      <c r="L908" s="30"/>
    </row>
    <row r="909" spans="1:12" ht="12.1" customHeight="1">
      <c r="A909" s="22"/>
      <c r="B909" s="25"/>
      <c r="C909" s="13"/>
      <c r="D909" s="14"/>
      <c r="E909" s="15"/>
      <c r="F909" s="13"/>
      <c r="G909" s="14"/>
      <c r="H909" s="15"/>
      <c r="I909" s="28"/>
      <c r="J909" s="28"/>
      <c r="K909" s="28"/>
      <c r="L909" s="31"/>
    </row>
    <row r="910" spans="1:12" ht="12.1" customHeight="1">
      <c r="A910" s="20" t="s">
        <v>614</v>
      </c>
      <c r="B910" s="43" t="s">
        <v>615</v>
      </c>
      <c r="C910" s="7"/>
      <c r="D910" s="8"/>
      <c r="E910" s="9"/>
      <c r="F910" s="7"/>
      <c r="G910" s="8"/>
      <c r="H910" s="9"/>
      <c r="I910" s="26">
        <v>-25560244</v>
      </c>
      <c r="J910" s="26">
        <v>0</v>
      </c>
      <c r="K910" s="26">
        <v>0</v>
      </c>
      <c r="L910" s="29">
        <f aca="true" t="shared" si="276" ref="L910">SUM(I910:K912)</f>
        <v>-25560244</v>
      </c>
    </row>
    <row r="911" spans="1:12" ht="12.1" customHeight="1">
      <c r="A911" s="21"/>
      <c r="B911" s="24"/>
      <c r="C911" s="10"/>
      <c r="D911" s="11"/>
      <c r="E911" s="12"/>
      <c r="F911" s="10"/>
      <c r="G911" s="11"/>
      <c r="H911" s="12"/>
      <c r="I911" s="27"/>
      <c r="J911" s="27"/>
      <c r="K911" s="27"/>
      <c r="L911" s="30"/>
    </row>
    <row r="912" spans="1:12" ht="12.1" customHeight="1">
      <c r="A912" s="22"/>
      <c r="B912" s="25"/>
      <c r="C912" s="13"/>
      <c r="D912" s="14"/>
      <c r="E912" s="15"/>
      <c r="F912" s="13"/>
      <c r="G912" s="14"/>
      <c r="H912" s="15"/>
      <c r="I912" s="28"/>
      <c r="J912" s="28"/>
      <c r="K912" s="28"/>
      <c r="L912" s="31"/>
    </row>
    <row r="913" spans="1:12" ht="12.1" customHeight="1">
      <c r="A913" s="20" t="s">
        <v>616</v>
      </c>
      <c r="B913" s="43" t="s">
        <v>617</v>
      </c>
      <c r="C913" s="7"/>
      <c r="D913" s="8"/>
      <c r="E913" s="9"/>
      <c r="F913" s="7"/>
      <c r="G913" s="8"/>
      <c r="H913" s="9"/>
      <c r="I913" s="26">
        <v>-2110912</v>
      </c>
      <c r="J913" s="26">
        <v>0</v>
      </c>
      <c r="K913" s="26">
        <v>0</v>
      </c>
      <c r="L913" s="29">
        <f aca="true" t="shared" si="277" ref="L913">SUM(I913:K915)</f>
        <v>-2110912</v>
      </c>
    </row>
    <row r="914" spans="1:12" ht="12.1" customHeight="1">
      <c r="A914" s="21"/>
      <c r="B914" s="24"/>
      <c r="C914" s="10"/>
      <c r="D914" s="11"/>
      <c r="E914" s="12"/>
      <c r="F914" s="10"/>
      <c r="G914" s="11"/>
      <c r="H914" s="12"/>
      <c r="I914" s="27"/>
      <c r="J914" s="27"/>
      <c r="K914" s="27"/>
      <c r="L914" s="30"/>
    </row>
    <row r="915" spans="1:12" ht="12.1" customHeight="1">
      <c r="A915" s="22"/>
      <c r="B915" s="25"/>
      <c r="C915" s="13"/>
      <c r="D915" s="14"/>
      <c r="E915" s="15"/>
      <c r="F915" s="13"/>
      <c r="G915" s="14"/>
      <c r="H915" s="15"/>
      <c r="I915" s="28"/>
      <c r="J915" s="28"/>
      <c r="K915" s="28"/>
      <c r="L915" s="31"/>
    </row>
    <row r="916" spans="1:12" ht="12.1" customHeight="1">
      <c r="A916" s="20" t="s">
        <v>618</v>
      </c>
      <c r="B916" s="43" t="s">
        <v>619</v>
      </c>
      <c r="C916" s="7"/>
      <c r="D916" s="8"/>
      <c r="E916" s="9"/>
      <c r="F916" s="7"/>
      <c r="G916" s="8"/>
      <c r="H916" s="9"/>
      <c r="I916" s="26">
        <v>-195297</v>
      </c>
      <c r="J916" s="26">
        <v>0</v>
      </c>
      <c r="K916" s="26">
        <v>0</v>
      </c>
      <c r="L916" s="29">
        <f aca="true" t="shared" si="278" ref="L916">SUM(I916:K918)</f>
        <v>-195297</v>
      </c>
    </row>
    <row r="917" spans="1:12" ht="12.1" customHeight="1">
      <c r="A917" s="21"/>
      <c r="B917" s="24"/>
      <c r="C917" s="10"/>
      <c r="D917" s="11"/>
      <c r="E917" s="12"/>
      <c r="F917" s="10"/>
      <c r="G917" s="11"/>
      <c r="H917" s="12"/>
      <c r="I917" s="27"/>
      <c r="J917" s="27"/>
      <c r="K917" s="27"/>
      <c r="L917" s="30"/>
    </row>
    <row r="918" spans="1:12" ht="12.1" customHeight="1">
      <c r="A918" s="22"/>
      <c r="B918" s="25"/>
      <c r="C918" s="13"/>
      <c r="D918" s="14"/>
      <c r="E918" s="15"/>
      <c r="F918" s="13"/>
      <c r="G918" s="14"/>
      <c r="H918" s="15"/>
      <c r="I918" s="28"/>
      <c r="J918" s="28"/>
      <c r="K918" s="28"/>
      <c r="L918" s="31"/>
    </row>
    <row r="919" spans="1:12" ht="12.1" customHeight="1">
      <c r="A919" s="20" t="s">
        <v>620</v>
      </c>
      <c r="B919" s="43" t="s">
        <v>621</v>
      </c>
      <c r="C919" s="7"/>
      <c r="D919" s="8"/>
      <c r="E919" s="9"/>
      <c r="F919" s="7"/>
      <c r="G919" s="8"/>
      <c r="H919" s="9"/>
      <c r="I919" s="26">
        <v>-38170</v>
      </c>
      <c r="J919" s="26">
        <v>0</v>
      </c>
      <c r="K919" s="26">
        <v>0</v>
      </c>
      <c r="L919" s="29">
        <f aca="true" t="shared" si="279" ref="L919">SUM(I919:K921)</f>
        <v>-38170</v>
      </c>
    </row>
    <row r="920" spans="1:12" ht="12.1" customHeight="1">
      <c r="A920" s="21"/>
      <c r="B920" s="24"/>
      <c r="C920" s="10"/>
      <c r="D920" s="11"/>
      <c r="E920" s="12"/>
      <c r="F920" s="10"/>
      <c r="G920" s="11"/>
      <c r="H920" s="12"/>
      <c r="I920" s="27"/>
      <c r="J920" s="27"/>
      <c r="K920" s="27"/>
      <c r="L920" s="30"/>
    </row>
    <row r="921" spans="1:12" ht="12.1" customHeight="1">
      <c r="A921" s="22"/>
      <c r="B921" s="25"/>
      <c r="C921" s="13"/>
      <c r="D921" s="14"/>
      <c r="E921" s="15"/>
      <c r="F921" s="13"/>
      <c r="G921" s="14"/>
      <c r="H921" s="15"/>
      <c r="I921" s="28"/>
      <c r="J921" s="28"/>
      <c r="K921" s="28"/>
      <c r="L921" s="31"/>
    </row>
    <row r="922" spans="1:12" ht="12.1" customHeight="1">
      <c r="A922" s="20" t="s">
        <v>622</v>
      </c>
      <c r="B922" s="43" t="s">
        <v>623</v>
      </c>
      <c r="C922" s="7"/>
      <c r="D922" s="8"/>
      <c r="E922" s="9"/>
      <c r="F922" s="7"/>
      <c r="G922" s="8"/>
      <c r="H922" s="9"/>
      <c r="I922" s="26">
        <v>19068954</v>
      </c>
      <c r="J922" s="26">
        <v>6804244</v>
      </c>
      <c r="K922" s="26">
        <v>6721128</v>
      </c>
      <c r="L922" s="29">
        <f aca="true" t="shared" si="280" ref="L922">SUM(I922:K924)</f>
        <v>32594326</v>
      </c>
    </row>
    <row r="923" spans="1:12" ht="12.1" customHeight="1">
      <c r="A923" s="21"/>
      <c r="B923" s="24"/>
      <c r="C923" s="10"/>
      <c r="D923" s="11"/>
      <c r="E923" s="12"/>
      <c r="F923" s="10"/>
      <c r="G923" s="11"/>
      <c r="H923" s="12"/>
      <c r="I923" s="27"/>
      <c r="J923" s="27"/>
      <c r="K923" s="27"/>
      <c r="L923" s="30"/>
    </row>
    <row r="924" spans="1:12" ht="12.1" customHeight="1">
      <c r="A924" s="22"/>
      <c r="B924" s="25"/>
      <c r="C924" s="13"/>
      <c r="D924" s="14"/>
      <c r="E924" s="15"/>
      <c r="F924" s="13"/>
      <c r="G924" s="14"/>
      <c r="H924" s="15"/>
      <c r="I924" s="28"/>
      <c r="J924" s="28"/>
      <c r="K924" s="28"/>
      <c r="L924" s="31"/>
    </row>
    <row r="925" spans="1:12" ht="12.1" customHeight="1">
      <c r="A925" s="20" t="s">
        <v>624</v>
      </c>
      <c r="B925" s="43" t="s">
        <v>625</v>
      </c>
      <c r="C925" s="7"/>
      <c r="D925" s="8"/>
      <c r="E925" s="9"/>
      <c r="F925" s="7"/>
      <c r="G925" s="8"/>
      <c r="H925" s="9"/>
      <c r="I925" s="26">
        <v>-164913</v>
      </c>
      <c r="J925" s="26">
        <v>0</v>
      </c>
      <c r="K925" s="26">
        <v>0</v>
      </c>
      <c r="L925" s="29">
        <f aca="true" t="shared" si="281" ref="L925">SUM(I925:K927)</f>
        <v>-164913</v>
      </c>
    </row>
    <row r="926" spans="1:12" ht="12.1" customHeight="1">
      <c r="A926" s="21"/>
      <c r="B926" s="24"/>
      <c r="C926" s="10"/>
      <c r="D926" s="11"/>
      <c r="E926" s="12"/>
      <c r="F926" s="10"/>
      <c r="G926" s="11"/>
      <c r="H926" s="12"/>
      <c r="I926" s="27"/>
      <c r="J926" s="27"/>
      <c r="K926" s="27"/>
      <c r="L926" s="30"/>
    </row>
    <row r="927" spans="1:12" ht="12.1" customHeight="1">
      <c r="A927" s="22"/>
      <c r="B927" s="25"/>
      <c r="C927" s="13"/>
      <c r="D927" s="14"/>
      <c r="E927" s="15"/>
      <c r="F927" s="13"/>
      <c r="G927" s="14"/>
      <c r="H927" s="15"/>
      <c r="I927" s="28"/>
      <c r="J927" s="28"/>
      <c r="K927" s="28"/>
      <c r="L927" s="31"/>
    </row>
    <row r="928" spans="1:12" ht="12.1" customHeight="1">
      <c r="A928" s="20" t="s">
        <v>626</v>
      </c>
      <c r="B928" s="43" t="s">
        <v>627</v>
      </c>
      <c r="C928" s="7"/>
      <c r="D928" s="8"/>
      <c r="E928" s="9"/>
      <c r="F928" s="7"/>
      <c r="G928" s="8"/>
      <c r="H928" s="9"/>
      <c r="I928" s="26">
        <v>-1641584</v>
      </c>
      <c r="J928" s="26">
        <v>0</v>
      </c>
      <c r="K928" s="26">
        <v>0</v>
      </c>
      <c r="L928" s="29">
        <f aca="true" t="shared" si="282" ref="L928">SUM(I928:K930)</f>
        <v>-1641584</v>
      </c>
    </row>
    <row r="929" spans="1:12" ht="12.1" customHeight="1">
      <c r="A929" s="21"/>
      <c r="B929" s="24"/>
      <c r="C929" s="10"/>
      <c r="D929" s="11"/>
      <c r="E929" s="12"/>
      <c r="F929" s="10"/>
      <c r="G929" s="11"/>
      <c r="H929" s="12"/>
      <c r="I929" s="27"/>
      <c r="J929" s="27"/>
      <c r="K929" s="27"/>
      <c r="L929" s="30"/>
    </row>
    <row r="930" spans="1:12" ht="12.1" customHeight="1">
      <c r="A930" s="22"/>
      <c r="B930" s="25"/>
      <c r="C930" s="13"/>
      <c r="D930" s="14"/>
      <c r="E930" s="15"/>
      <c r="F930" s="13"/>
      <c r="G930" s="14"/>
      <c r="H930" s="15"/>
      <c r="I930" s="28"/>
      <c r="J930" s="28"/>
      <c r="K930" s="28"/>
      <c r="L930" s="31"/>
    </row>
    <row r="931" spans="1:12" ht="12.1" customHeight="1">
      <c r="A931" s="20" t="s">
        <v>628</v>
      </c>
      <c r="B931" s="43" t="s">
        <v>629</v>
      </c>
      <c r="C931" s="7"/>
      <c r="D931" s="8"/>
      <c r="E931" s="9"/>
      <c r="F931" s="7"/>
      <c r="G931" s="8"/>
      <c r="H931" s="9"/>
      <c r="I931" s="26">
        <v>6249913</v>
      </c>
      <c r="J931" s="26">
        <v>4983035</v>
      </c>
      <c r="K931" s="26">
        <v>5293851</v>
      </c>
      <c r="L931" s="29">
        <f aca="true" t="shared" si="283" ref="L931">SUM(I931:K933)</f>
        <v>16526799</v>
      </c>
    </row>
    <row r="932" spans="1:12" ht="12.1" customHeight="1">
      <c r="A932" s="21"/>
      <c r="B932" s="24"/>
      <c r="C932" s="10"/>
      <c r="D932" s="11"/>
      <c r="E932" s="12"/>
      <c r="F932" s="10"/>
      <c r="G932" s="11"/>
      <c r="H932" s="12"/>
      <c r="I932" s="27"/>
      <c r="J932" s="27"/>
      <c r="K932" s="27"/>
      <c r="L932" s="30"/>
    </row>
    <row r="933" spans="1:12" ht="12.1" customHeight="1">
      <c r="A933" s="22"/>
      <c r="B933" s="25"/>
      <c r="C933" s="13"/>
      <c r="D933" s="14"/>
      <c r="E933" s="15"/>
      <c r="F933" s="13"/>
      <c r="G933" s="14"/>
      <c r="H933" s="15"/>
      <c r="I933" s="28"/>
      <c r="J933" s="28"/>
      <c r="K933" s="28"/>
      <c r="L933" s="31"/>
    </row>
    <row r="934" spans="1:12" ht="12.1" customHeight="1">
      <c r="A934" s="20" t="s">
        <v>630</v>
      </c>
      <c r="B934" s="43" t="s">
        <v>631</v>
      </c>
      <c r="C934" s="7"/>
      <c r="D934" s="8"/>
      <c r="E934" s="9"/>
      <c r="F934" s="7"/>
      <c r="G934" s="8"/>
      <c r="H934" s="9"/>
      <c r="I934" s="26">
        <v>4794171</v>
      </c>
      <c r="J934" s="26">
        <v>0</v>
      </c>
      <c r="K934" s="26">
        <v>0</v>
      </c>
      <c r="L934" s="29">
        <f aca="true" t="shared" si="284" ref="L934">SUM(I934:K936)</f>
        <v>4794171</v>
      </c>
    </row>
    <row r="935" spans="1:12" ht="12.1" customHeight="1">
      <c r="A935" s="21"/>
      <c r="B935" s="24"/>
      <c r="C935" s="10"/>
      <c r="D935" s="11"/>
      <c r="E935" s="12"/>
      <c r="F935" s="10"/>
      <c r="G935" s="11"/>
      <c r="H935" s="12"/>
      <c r="I935" s="27"/>
      <c r="J935" s="27"/>
      <c r="K935" s="27"/>
      <c r="L935" s="30"/>
    </row>
    <row r="936" spans="1:12" ht="12.1" customHeight="1">
      <c r="A936" s="22"/>
      <c r="B936" s="25"/>
      <c r="C936" s="13"/>
      <c r="D936" s="14"/>
      <c r="E936" s="15"/>
      <c r="F936" s="13"/>
      <c r="G936" s="14"/>
      <c r="H936" s="15"/>
      <c r="I936" s="28"/>
      <c r="J936" s="28"/>
      <c r="K936" s="28"/>
      <c r="L936" s="31"/>
    </row>
    <row r="937" spans="1:12" ht="12.1" customHeight="1">
      <c r="A937" s="20" t="s">
        <v>632</v>
      </c>
      <c r="B937" s="43" t="s">
        <v>633</v>
      </c>
      <c r="C937" s="7"/>
      <c r="D937" s="8"/>
      <c r="E937" s="9"/>
      <c r="F937" s="7"/>
      <c r="G937" s="8"/>
      <c r="H937" s="9"/>
      <c r="I937" s="26">
        <v>-1612861</v>
      </c>
      <c r="J937" s="26">
        <v>0</v>
      </c>
      <c r="K937" s="26">
        <v>0</v>
      </c>
      <c r="L937" s="29">
        <f aca="true" t="shared" si="285" ref="L937">SUM(I937:K939)</f>
        <v>-1612861</v>
      </c>
    </row>
    <row r="938" spans="1:12" ht="12.1" customHeight="1">
      <c r="A938" s="21"/>
      <c r="B938" s="24"/>
      <c r="C938" s="10"/>
      <c r="D938" s="11"/>
      <c r="E938" s="12"/>
      <c r="F938" s="10"/>
      <c r="G938" s="11"/>
      <c r="H938" s="12"/>
      <c r="I938" s="27"/>
      <c r="J938" s="27"/>
      <c r="K938" s="27"/>
      <c r="L938" s="30"/>
    </row>
    <row r="939" spans="1:12" ht="12.1" customHeight="1">
      <c r="A939" s="22"/>
      <c r="B939" s="25"/>
      <c r="C939" s="13"/>
      <c r="D939" s="14"/>
      <c r="E939" s="15"/>
      <c r="F939" s="13"/>
      <c r="G939" s="14"/>
      <c r="H939" s="15"/>
      <c r="I939" s="28"/>
      <c r="J939" s="28"/>
      <c r="K939" s="28"/>
      <c r="L939" s="31"/>
    </row>
    <row r="940" spans="1:12" ht="12.1" customHeight="1">
      <c r="A940" s="20" t="s">
        <v>634</v>
      </c>
      <c r="B940" s="43" t="s">
        <v>635</v>
      </c>
      <c r="C940" s="7"/>
      <c r="D940" s="8"/>
      <c r="E940" s="9"/>
      <c r="F940" s="7"/>
      <c r="G940" s="8"/>
      <c r="H940" s="9"/>
      <c r="I940" s="26">
        <v>-21727</v>
      </c>
      <c r="J940" s="26">
        <v>0</v>
      </c>
      <c r="K940" s="26">
        <v>0</v>
      </c>
      <c r="L940" s="29">
        <f aca="true" t="shared" si="286" ref="L940">SUM(I940:K942)</f>
        <v>-21727</v>
      </c>
    </row>
    <row r="941" spans="1:12" ht="12.1" customHeight="1">
      <c r="A941" s="21"/>
      <c r="B941" s="24"/>
      <c r="C941" s="10"/>
      <c r="D941" s="11"/>
      <c r="E941" s="12"/>
      <c r="F941" s="10"/>
      <c r="G941" s="11"/>
      <c r="H941" s="12"/>
      <c r="I941" s="27"/>
      <c r="J941" s="27"/>
      <c r="K941" s="27"/>
      <c r="L941" s="30"/>
    </row>
    <row r="942" spans="1:12" ht="12.1" customHeight="1">
      <c r="A942" s="22"/>
      <c r="B942" s="25"/>
      <c r="C942" s="13"/>
      <c r="D942" s="14"/>
      <c r="E942" s="15"/>
      <c r="F942" s="13"/>
      <c r="G942" s="14"/>
      <c r="H942" s="15"/>
      <c r="I942" s="28"/>
      <c r="J942" s="28"/>
      <c r="K942" s="28"/>
      <c r="L942" s="31"/>
    </row>
    <row r="943" spans="1:12" ht="12.1" customHeight="1">
      <c r="A943" s="20" t="s">
        <v>636</v>
      </c>
      <c r="B943" s="43" t="s">
        <v>637</v>
      </c>
      <c r="C943" s="7"/>
      <c r="D943" s="8"/>
      <c r="E943" s="9"/>
      <c r="F943" s="7"/>
      <c r="G943" s="8"/>
      <c r="H943" s="9"/>
      <c r="I943" s="26">
        <v>4924852</v>
      </c>
      <c r="J943" s="26">
        <v>1360552</v>
      </c>
      <c r="K943" s="26">
        <v>1343933</v>
      </c>
      <c r="L943" s="29">
        <f aca="true" t="shared" si="287" ref="L943">SUM(I943:K945)</f>
        <v>7629337</v>
      </c>
    </row>
    <row r="944" spans="1:12" ht="12.1" customHeight="1">
      <c r="A944" s="21"/>
      <c r="B944" s="24"/>
      <c r="C944" s="10"/>
      <c r="D944" s="11"/>
      <c r="E944" s="12"/>
      <c r="F944" s="10"/>
      <c r="G944" s="11"/>
      <c r="H944" s="12"/>
      <c r="I944" s="27"/>
      <c r="J944" s="27"/>
      <c r="K944" s="27"/>
      <c r="L944" s="30"/>
    </row>
    <row r="945" spans="1:12" ht="12.1" customHeight="1">
      <c r="A945" s="22"/>
      <c r="B945" s="25"/>
      <c r="C945" s="13"/>
      <c r="D945" s="14"/>
      <c r="E945" s="15"/>
      <c r="F945" s="13"/>
      <c r="G945" s="14"/>
      <c r="H945" s="15"/>
      <c r="I945" s="28"/>
      <c r="J945" s="28"/>
      <c r="K945" s="28"/>
      <c r="L945" s="31"/>
    </row>
    <row r="946" spans="1:12" ht="12.1" customHeight="1">
      <c r="A946" s="20" t="s">
        <v>638</v>
      </c>
      <c r="B946" s="43" t="s">
        <v>639</v>
      </c>
      <c r="C946" s="7"/>
      <c r="D946" s="8"/>
      <c r="E946" s="9"/>
      <c r="F946" s="7"/>
      <c r="G946" s="8"/>
      <c r="H946" s="9"/>
      <c r="I946" s="26">
        <v>-721079</v>
      </c>
      <c r="J946" s="26">
        <v>0</v>
      </c>
      <c r="K946" s="26">
        <v>0</v>
      </c>
      <c r="L946" s="29">
        <f aca="true" t="shared" si="288" ref="L946">SUM(I946:K948)</f>
        <v>-721079</v>
      </c>
    </row>
    <row r="947" spans="1:12" ht="12.1" customHeight="1">
      <c r="A947" s="21"/>
      <c r="B947" s="24"/>
      <c r="C947" s="10"/>
      <c r="D947" s="11"/>
      <c r="E947" s="12"/>
      <c r="F947" s="10"/>
      <c r="G947" s="11"/>
      <c r="H947" s="12"/>
      <c r="I947" s="27"/>
      <c r="J947" s="27"/>
      <c r="K947" s="27"/>
      <c r="L947" s="30"/>
    </row>
    <row r="948" spans="1:12" ht="12.1" customHeight="1">
      <c r="A948" s="22"/>
      <c r="B948" s="25"/>
      <c r="C948" s="13"/>
      <c r="D948" s="14"/>
      <c r="E948" s="15"/>
      <c r="F948" s="13"/>
      <c r="G948" s="14"/>
      <c r="H948" s="15"/>
      <c r="I948" s="28"/>
      <c r="J948" s="28"/>
      <c r="K948" s="28"/>
      <c r="L948" s="31"/>
    </row>
    <row r="949" spans="1:12" ht="12.1" customHeight="1">
      <c r="A949" s="20" t="s">
        <v>640</v>
      </c>
      <c r="B949" s="43" t="s">
        <v>641</v>
      </c>
      <c r="C949" s="7"/>
      <c r="D949" s="8"/>
      <c r="E949" s="9"/>
      <c r="F949" s="7"/>
      <c r="G949" s="8"/>
      <c r="H949" s="9"/>
      <c r="I949" s="26">
        <v>-278885</v>
      </c>
      <c r="J949" s="26">
        <v>0</v>
      </c>
      <c r="K949" s="26">
        <v>0</v>
      </c>
      <c r="L949" s="29">
        <f aca="true" t="shared" si="289" ref="L949">SUM(I949:K951)</f>
        <v>-278885</v>
      </c>
    </row>
    <row r="950" spans="1:12" ht="12.1" customHeight="1">
      <c r="A950" s="21"/>
      <c r="B950" s="24"/>
      <c r="C950" s="10"/>
      <c r="D950" s="11"/>
      <c r="E950" s="12"/>
      <c r="F950" s="10"/>
      <c r="G950" s="11"/>
      <c r="H950" s="12"/>
      <c r="I950" s="27"/>
      <c r="J950" s="27"/>
      <c r="K950" s="27"/>
      <c r="L950" s="30"/>
    </row>
    <row r="951" spans="1:12" ht="12.1" customHeight="1">
      <c r="A951" s="22"/>
      <c r="B951" s="25"/>
      <c r="C951" s="13"/>
      <c r="D951" s="14"/>
      <c r="E951" s="15"/>
      <c r="F951" s="13"/>
      <c r="G951" s="14"/>
      <c r="H951" s="15"/>
      <c r="I951" s="28"/>
      <c r="J951" s="28"/>
      <c r="K951" s="28"/>
      <c r="L951" s="31"/>
    </row>
    <row r="952" spans="1:12" ht="12.1" customHeight="1">
      <c r="A952" s="20" t="s">
        <v>642</v>
      </c>
      <c r="B952" s="43" t="s">
        <v>643</v>
      </c>
      <c r="C952" s="7"/>
      <c r="D952" s="8"/>
      <c r="E952" s="9"/>
      <c r="F952" s="7"/>
      <c r="G952" s="8"/>
      <c r="H952" s="9"/>
      <c r="I952" s="26">
        <v>257231</v>
      </c>
      <c r="J952" s="26">
        <v>0</v>
      </c>
      <c r="K952" s="26">
        <v>0</v>
      </c>
      <c r="L952" s="29">
        <f aca="true" t="shared" si="290" ref="L952">SUM(I952:K954)</f>
        <v>257231</v>
      </c>
    </row>
    <row r="953" spans="1:12" ht="12.1" customHeight="1">
      <c r="A953" s="21"/>
      <c r="B953" s="24"/>
      <c r="C953" s="10"/>
      <c r="D953" s="11"/>
      <c r="E953" s="12"/>
      <c r="F953" s="10"/>
      <c r="G953" s="11"/>
      <c r="H953" s="12"/>
      <c r="I953" s="27"/>
      <c r="J953" s="27"/>
      <c r="K953" s="27"/>
      <c r="L953" s="30"/>
    </row>
    <row r="954" spans="1:12" ht="12.1" customHeight="1">
      <c r="A954" s="22"/>
      <c r="B954" s="25"/>
      <c r="C954" s="13"/>
      <c r="D954" s="14"/>
      <c r="E954" s="15"/>
      <c r="F954" s="13"/>
      <c r="G954" s="14"/>
      <c r="H954" s="15"/>
      <c r="I954" s="28"/>
      <c r="J954" s="28"/>
      <c r="K954" s="28"/>
      <c r="L954" s="31"/>
    </row>
    <row r="955" spans="1:12" ht="12.1" customHeight="1">
      <c r="A955" s="20" t="s">
        <v>644</v>
      </c>
      <c r="B955" s="43" t="s">
        <v>645</v>
      </c>
      <c r="C955" s="7"/>
      <c r="D955" s="8"/>
      <c r="E955" s="9"/>
      <c r="F955" s="7"/>
      <c r="G955" s="8"/>
      <c r="H955" s="9"/>
      <c r="I955" s="26">
        <v>0</v>
      </c>
      <c r="J955" s="26">
        <v>2681165</v>
      </c>
      <c r="K955" s="26">
        <v>2648414</v>
      </c>
      <c r="L955" s="29">
        <f aca="true" t="shared" si="291" ref="L955">SUM(I955:K957)</f>
        <v>5329579</v>
      </c>
    </row>
    <row r="956" spans="1:12" ht="12.1" customHeight="1">
      <c r="A956" s="21"/>
      <c r="B956" s="24"/>
      <c r="C956" s="10"/>
      <c r="D956" s="11"/>
      <c r="E956" s="12"/>
      <c r="F956" s="10"/>
      <c r="G956" s="11"/>
      <c r="H956" s="12"/>
      <c r="I956" s="27"/>
      <c r="J956" s="27"/>
      <c r="K956" s="27"/>
      <c r="L956" s="30"/>
    </row>
    <row r="957" spans="1:12" ht="12.1" customHeight="1">
      <c r="A957" s="22"/>
      <c r="B957" s="25"/>
      <c r="C957" s="13"/>
      <c r="D957" s="14"/>
      <c r="E957" s="15"/>
      <c r="F957" s="13"/>
      <c r="G957" s="14"/>
      <c r="H957" s="15"/>
      <c r="I957" s="28"/>
      <c r="J957" s="28"/>
      <c r="K957" s="28"/>
      <c r="L957" s="31"/>
    </row>
    <row r="958" spans="1:12" ht="12.1" customHeight="1">
      <c r="A958" s="20" t="s">
        <v>646</v>
      </c>
      <c r="B958" s="43" t="s">
        <v>647</v>
      </c>
      <c r="C958" s="7"/>
      <c r="D958" s="8"/>
      <c r="E958" s="9"/>
      <c r="F958" s="7"/>
      <c r="G958" s="8"/>
      <c r="H958" s="9"/>
      <c r="I958" s="26">
        <v>-1893</v>
      </c>
      <c r="J958" s="26">
        <v>0</v>
      </c>
      <c r="K958" s="26">
        <v>0</v>
      </c>
      <c r="L958" s="29">
        <f aca="true" t="shared" si="292" ref="L958">SUM(I958:K960)</f>
        <v>-1893</v>
      </c>
    </row>
    <row r="959" spans="1:12" ht="12.1" customHeight="1">
      <c r="A959" s="21"/>
      <c r="B959" s="24"/>
      <c r="C959" s="10"/>
      <c r="D959" s="11"/>
      <c r="E959" s="12"/>
      <c r="F959" s="10"/>
      <c r="G959" s="11"/>
      <c r="H959" s="12"/>
      <c r="I959" s="27"/>
      <c r="J959" s="27"/>
      <c r="K959" s="27"/>
      <c r="L959" s="30"/>
    </row>
    <row r="960" spans="1:12" ht="12.1" customHeight="1">
      <c r="A960" s="22"/>
      <c r="B960" s="25"/>
      <c r="C960" s="13"/>
      <c r="D960" s="14"/>
      <c r="E960" s="15"/>
      <c r="F960" s="13"/>
      <c r="G960" s="14"/>
      <c r="H960" s="15"/>
      <c r="I960" s="28"/>
      <c r="J960" s="28"/>
      <c r="K960" s="28"/>
      <c r="L960" s="31"/>
    </row>
    <row r="961" spans="1:12" ht="12.1" customHeight="1">
      <c r="A961" s="20" t="s">
        <v>648</v>
      </c>
      <c r="B961" s="43" t="s">
        <v>649</v>
      </c>
      <c r="C961" s="7"/>
      <c r="D961" s="8"/>
      <c r="E961" s="9"/>
      <c r="F961" s="7"/>
      <c r="G961" s="8"/>
      <c r="H961" s="9"/>
      <c r="I961" s="26">
        <v>8464221</v>
      </c>
      <c r="J961" s="26">
        <v>1000000</v>
      </c>
      <c r="K961" s="26">
        <v>1000000</v>
      </c>
      <c r="L961" s="29">
        <f aca="true" t="shared" si="293" ref="L961">SUM(I961:K963)</f>
        <v>10464221</v>
      </c>
    </row>
    <row r="962" spans="1:12" ht="12.1" customHeight="1">
      <c r="A962" s="21"/>
      <c r="B962" s="24"/>
      <c r="C962" s="10"/>
      <c r="D962" s="11"/>
      <c r="E962" s="12"/>
      <c r="F962" s="10"/>
      <c r="G962" s="11"/>
      <c r="H962" s="12"/>
      <c r="I962" s="27"/>
      <c r="J962" s="27"/>
      <c r="K962" s="27"/>
      <c r="L962" s="30"/>
    </row>
    <row r="963" spans="1:12" ht="12.1" customHeight="1">
      <c r="A963" s="22"/>
      <c r="B963" s="25"/>
      <c r="C963" s="13"/>
      <c r="D963" s="14"/>
      <c r="E963" s="15"/>
      <c r="F963" s="13"/>
      <c r="G963" s="14"/>
      <c r="H963" s="15"/>
      <c r="I963" s="28"/>
      <c r="J963" s="28"/>
      <c r="K963" s="28"/>
      <c r="L963" s="31"/>
    </row>
    <row r="964" spans="1:12" ht="12.1" customHeight="1">
      <c r="A964" s="20" t="s">
        <v>650</v>
      </c>
      <c r="B964" s="43" t="s">
        <v>651</v>
      </c>
      <c r="C964" s="7"/>
      <c r="D964" s="8"/>
      <c r="E964" s="9"/>
      <c r="F964" s="7"/>
      <c r="G964" s="8"/>
      <c r="H964" s="9"/>
      <c r="I964" s="26">
        <v>-2116</v>
      </c>
      <c r="J964" s="26">
        <v>0</v>
      </c>
      <c r="K964" s="26">
        <v>0</v>
      </c>
      <c r="L964" s="29">
        <f aca="true" t="shared" si="294" ref="L964">SUM(I964:K966)</f>
        <v>-2116</v>
      </c>
    </row>
    <row r="965" spans="1:12" ht="12.1" customHeight="1">
      <c r="A965" s="21"/>
      <c r="B965" s="24"/>
      <c r="C965" s="10"/>
      <c r="D965" s="11"/>
      <c r="E965" s="12"/>
      <c r="F965" s="10"/>
      <c r="G965" s="11"/>
      <c r="H965" s="12"/>
      <c r="I965" s="27"/>
      <c r="J965" s="27"/>
      <c r="K965" s="27"/>
      <c r="L965" s="30"/>
    </row>
    <row r="966" spans="1:12" ht="12.1" customHeight="1">
      <c r="A966" s="22"/>
      <c r="B966" s="25"/>
      <c r="C966" s="13"/>
      <c r="D966" s="14"/>
      <c r="E966" s="15"/>
      <c r="F966" s="13"/>
      <c r="G966" s="14"/>
      <c r="H966" s="15"/>
      <c r="I966" s="28"/>
      <c r="J966" s="28"/>
      <c r="K966" s="28"/>
      <c r="L966" s="31"/>
    </row>
    <row r="967" spans="1:12" ht="12.1" customHeight="1">
      <c r="A967" s="20" t="s">
        <v>652</v>
      </c>
      <c r="B967" s="43" t="s">
        <v>653</v>
      </c>
      <c r="C967" s="7"/>
      <c r="D967" s="8"/>
      <c r="E967" s="9"/>
      <c r="F967" s="7"/>
      <c r="G967" s="8"/>
      <c r="H967" s="9"/>
      <c r="I967" s="26">
        <v>5165161</v>
      </c>
      <c r="J967" s="26">
        <v>0</v>
      </c>
      <c r="K967" s="26">
        <v>0</v>
      </c>
      <c r="L967" s="29">
        <f aca="true" t="shared" si="295" ref="L967">SUM(I967:K969)</f>
        <v>5165161</v>
      </c>
    </row>
    <row r="968" spans="1:12" ht="12.1" customHeight="1">
      <c r="A968" s="21"/>
      <c r="B968" s="24"/>
      <c r="C968" s="10"/>
      <c r="D968" s="11"/>
      <c r="E968" s="12"/>
      <c r="F968" s="10"/>
      <c r="G968" s="11"/>
      <c r="H968" s="12"/>
      <c r="I968" s="27"/>
      <c r="J968" s="27"/>
      <c r="K968" s="27"/>
      <c r="L968" s="30"/>
    </row>
    <row r="969" spans="1:12" ht="12.1" customHeight="1">
      <c r="A969" s="22"/>
      <c r="B969" s="25"/>
      <c r="C969" s="13"/>
      <c r="D969" s="14"/>
      <c r="E969" s="15"/>
      <c r="F969" s="13"/>
      <c r="G969" s="14"/>
      <c r="H969" s="15"/>
      <c r="I969" s="28"/>
      <c r="J969" s="28"/>
      <c r="K969" s="28"/>
      <c r="L969" s="31"/>
    </row>
    <row r="970" spans="1:12" ht="12.1" customHeight="1">
      <c r="A970" s="20" t="s">
        <v>654</v>
      </c>
      <c r="B970" s="43" t="s">
        <v>655</v>
      </c>
      <c r="C970" s="7"/>
      <c r="D970" s="8"/>
      <c r="E970" s="9"/>
      <c r="F970" s="7"/>
      <c r="G970" s="8"/>
      <c r="H970" s="9"/>
      <c r="I970" s="26">
        <v>6225943</v>
      </c>
      <c r="J970" s="26">
        <v>0</v>
      </c>
      <c r="K970" s="26">
        <v>0</v>
      </c>
      <c r="L970" s="29">
        <f aca="true" t="shared" si="296" ref="L970">SUM(I970:K972)</f>
        <v>6225943</v>
      </c>
    </row>
    <row r="971" spans="1:12" ht="12.1" customHeight="1">
      <c r="A971" s="21"/>
      <c r="B971" s="24"/>
      <c r="C971" s="10"/>
      <c r="D971" s="11"/>
      <c r="E971" s="12"/>
      <c r="F971" s="10"/>
      <c r="G971" s="11"/>
      <c r="H971" s="12"/>
      <c r="I971" s="27"/>
      <c r="J971" s="27"/>
      <c r="K971" s="27"/>
      <c r="L971" s="30"/>
    </row>
    <row r="972" spans="1:12" ht="12.1" customHeight="1">
      <c r="A972" s="22"/>
      <c r="B972" s="25"/>
      <c r="C972" s="13"/>
      <c r="D972" s="14"/>
      <c r="E972" s="15"/>
      <c r="F972" s="13"/>
      <c r="G972" s="14"/>
      <c r="H972" s="15"/>
      <c r="I972" s="28"/>
      <c r="J972" s="28"/>
      <c r="K972" s="28"/>
      <c r="L972" s="31"/>
    </row>
    <row r="973" spans="1:12" ht="12.1" customHeight="1">
      <c r="A973" s="20" t="s">
        <v>656</v>
      </c>
      <c r="B973" s="43" t="s">
        <v>657</v>
      </c>
      <c r="C973" s="7"/>
      <c r="D973" s="8"/>
      <c r="E973" s="9"/>
      <c r="F973" s="7"/>
      <c r="G973" s="8"/>
      <c r="H973" s="9"/>
      <c r="I973" s="26">
        <v>969277.02</v>
      </c>
      <c r="J973" s="26">
        <v>0</v>
      </c>
      <c r="K973" s="26">
        <v>0</v>
      </c>
      <c r="L973" s="29">
        <f aca="true" t="shared" si="297" ref="L973">SUM(I973:K975)</f>
        <v>969277.02</v>
      </c>
    </row>
    <row r="974" spans="1:12" ht="12.1" customHeight="1">
      <c r="A974" s="21"/>
      <c r="B974" s="24"/>
      <c r="C974" s="10"/>
      <c r="D974" s="11"/>
      <c r="E974" s="12"/>
      <c r="F974" s="10"/>
      <c r="G974" s="11"/>
      <c r="H974" s="12"/>
      <c r="I974" s="27"/>
      <c r="J974" s="27"/>
      <c r="K974" s="27"/>
      <c r="L974" s="30"/>
    </row>
    <row r="975" spans="1:12" ht="12.1" customHeight="1">
      <c r="A975" s="22"/>
      <c r="B975" s="25"/>
      <c r="C975" s="13"/>
      <c r="D975" s="14"/>
      <c r="E975" s="15"/>
      <c r="F975" s="13"/>
      <c r="G975" s="14"/>
      <c r="H975" s="15"/>
      <c r="I975" s="28"/>
      <c r="J975" s="28"/>
      <c r="K975" s="28"/>
      <c r="L975" s="31"/>
    </row>
    <row r="976" spans="1:12" ht="12.1" customHeight="1">
      <c r="A976" s="20" t="s">
        <v>658</v>
      </c>
      <c r="B976" s="43" t="s">
        <v>659</v>
      </c>
      <c r="C976" s="7"/>
      <c r="D976" s="8"/>
      <c r="E976" s="9"/>
      <c r="F976" s="7"/>
      <c r="G976" s="8"/>
      <c r="H976" s="9"/>
      <c r="I976" s="26">
        <v>-539475</v>
      </c>
      <c r="J976" s="26">
        <v>0</v>
      </c>
      <c r="K976" s="26">
        <v>0</v>
      </c>
      <c r="L976" s="29">
        <f aca="true" t="shared" si="298" ref="L976">SUM(I976:K978)</f>
        <v>-539475</v>
      </c>
    </row>
    <row r="977" spans="1:12" ht="12.1" customHeight="1">
      <c r="A977" s="21"/>
      <c r="B977" s="24"/>
      <c r="C977" s="10"/>
      <c r="D977" s="11"/>
      <c r="E977" s="12"/>
      <c r="F977" s="10"/>
      <c r="G977" s="11"/>
      <c r="H977" s="12"/>
      <c r="I977" s="27"/>
      <c r="J977" s="27"/>
      <c r="K977" s="27"/>
      <c r="L977" s="30"/>
    </row>
    <row r="978" spans="1:12" ht="12.1" customHeight="1">
      <c r="A978" s="22"/>
      <c r="B978" s="25"/>
      <c r="C978" s="13"/>
      <c r="D978" s="14"/>
      <c r="E978" s="15"/>
      <c r="F978" s="13"/>
      <c r="G978" s="14"/>
      <c r="H978" s="15"/>
      <c r="I978" s="28"/>
      <c r="J978" s="28"/>
      <c r="K978" s="28"/>
      <c r="L978" s="31"/>
    </row>
    <row r="979" spans="1:12" ht="12.1" customHeight="1">
      <c r="A979" s="20" t="s">
        <v>660</v>
      </c>
      <c r="B979" s="43" t="s">
        <v>661</v>
      </c>
      <c r="C979" s="7"/>
      <c r="D979" s="8"/>
      <c r="E979" s="9"/>
      <c r="F979" s="7"/>
      <c r="G979" s="8"/>
      <c r="H979" s="9"/>
      <c r="I979" s="26">
        <v>-913</v>
      </c>
      <c r="J979" s="26">
        <v>0</v>
      </c>
      <c r="K979" s="26">
        <v>0</v>
      </c>
      <c r="L979" s="29">
        <f aca="true" t="shared" si="299" ref="L979">SUM(I979:K981)</f>
        <v>-913</v>
      </c>
    </row>
    <row r="980" spans="1:12" ht="12.1" customHeight="1">
      <c r="A980" s="21"/>
      <c r="B980" s="24"/>
      <c r="C980" s="10"/>
      <c r="D980" s="11"/>
      <c r="E980" s="12"/>
      <c r="F980" s="10"/>
      <c r="G980" s="11"/>
      <c r="H980" s="12"/>
      <c r="I980" s="27"/>
      <c r="J980" s="27"/>
      <c r="K980" s="27"/>
      <c r="L980" s="30"/>
    </row>
    <row r="981" spans="1:12" ht="12.1" customHeight="1">
      <c r="A981" s="22"/>
      <c r="B981" s="25"/>
      <c r="C981" s="13"/>
      <c r="D981" s="14"/>
      <c r="E981" s="15"/>
      <c r="F981" s="13"/>
      <c r="G981" s="14"/>
      <c r="H981" s="15"/>
      <c r="I981" s="28"/>
      <c r="J981" s="28"/>
      <c r="K981" s="28"/>
      <c r="L981" s="31"/>
    </row>
    <row r="982" spans="1:12" ht="12.1" customHeight="1">
      <c r="A982" s="20" t="s">
        <v>662</v>
      </c>
      <c r="B982" s="43" t="s">
        <v>663</v>
      </c>
      <c r="C982" s="7"/>
      <c r="D982" s="8"/>
      <c r="E982" s="9"/>
      <c r="F982" s="7"/>
      <c r="G982" s="8"/>
      <c r="H982" s="9"/>
      <c r="I982" s="26">
        <v>2880299</v>
      </c>
      <c r="J982" s="26">
        <v>3576597</v>
      </c>
      <c r="K982" s="26">
        <v>0</v>
      </c>
      <c r="L982" s="29">
        <f aca="true" t="shared" si="300" ref="L982">SUM(I982:K984)</f>
        <v>6456896</v>
      </c>
    </row>
    <row r="983" spans="1:12" ht="12.1" customHeight="1">
      <c r="A983" s="21"/>
      <c r="B983" s="24"/>
      <c r="C983" s="10"/>
      <c r="D983" s="11"/>
      <c r="E983" s="12"/>
      <c r="F983" s="10"/>
      <c r="G983" s="11"/>
      <c r="H983" s="12"/>
      <c r="I983" s="27"/>
      <c r="J983" s="27"/>
      <c r="K983" s="27"/>
      <c r="L983" s="30"/>
    </row>
    <row r="984" spans="1:12" ht="12.1" customHeight="1">
      <c r="A984" s="22"/>
      <c r="B984" s="25"/>
      <c r="C984" s="13"/>
      <c r="D984" s="14"/>
      <c r="E984" s="15"/>
      <c r="F984" s="13"/>
      <c r="G984" s="14"/>
      <c r="H984" s="15"/>
      <c r="I984" s="28"/>
      <c r="J984" s="28"/>
      <c r="K984" s="28"/>
      <c r="L984" s="31"/>
    </row>
    <row r="985" spans="1:12" ht="12.1" customHeight="1">
      <c r="A985" s="20" t="s">
        <v>664</v>
      </c>
      <c r="B985" s="43" t="s">
        <v>665</v>
      </c>
      <c r="C985" s="7"/>
      <c r="D985" s="8"/>
      <c r="E985" s="9"/>
      <c r="F985" s="7"/>
      <c r="G985" s="8"/>
      <c r="H985" s="9"/>
      <c r="I985" s="26">
        <v>11121169</v>
      </c>
      <c r="J985" s="26">
        <v>0</v>
      </c>
      <c r="K985" s="26">
        <v>0</v>
      </c>
      <c r="L985" s="29">
        <f aca="true" t="shared" si="301" ref="L985">SUM(I985:K987)</f>
        <v>11121169</v>
      </c>
    </row>
    <row r="986" spans="1:12" ht="12.1" customHeight="1">
      <c r="A986" s="21"/>
      <c r="B986" s="24"/>
      <c r="C986" s="10"/>
      <c r="D986" s="11"/>
      <c r="E986" s="12"/>
      <c r="F986" s="10"/>
      <c r="G986" s="11"/>
      <c r="H986" s="12"/>
      <c r="I986" s="27"/>
      <c r="J986" s="27"/>
      <c r="K986" s="27"/>
      <c r="L986" s="30"/>
    </row>
    <row r="987" spans="1:12" ht="12.1" customHeight="1">
      <c r="A987" s="22"/>
      <c r="B987" s="25"/>
      <c r="C987" s="13"/>
      <c r="D987" s="14"/>
      <c r="E987" s="15"/>
      <c r="F987" s="13"/>
      <c r="G987" s="14"/>
      <c r="H987" s="15"/>
      <c r="I987" s="28"/>
      <c r="J987" s="28"/>
      <c r="K987" s="28"/>
      <c r="L987" s="31"/>
    </row>
    <row r="988" spans="1:12" ht="12.1" customHeight="1">
      <c r="A988" s="20" t="s">
        <v>666</v>
      </c>
      <c r="B988" s="43" t="s">
        <v>667</v>
      </c>
      <c r="C988" s="7"/>
      <c r="D988" s="8"/>
      <c r="E988" s="9"/>
      <c r="F988" s="7"/>
      <c r="G988" s="8"/>
      <c r="H988" s="9"/>
      <c r="I988" s="26">
        <v>5708064</v>
      </c>
      <c r="J988" s="26">
        <v>1710934</v>
      </c>
      <c r="K988" s="26">
        <v>1690035</v>
      </c>
      <c r="L988" s="29">
        <f aca="true" t="shared" si="302" ref="L988">SUM(I988:K990)</f>
        <v>9109033</v>
      </c>
    </row>
    <row r="989" spans="1:12" ht="12.1" customHeight="1">
      <c r="A989" s="21"/>
      <c r="B989" s="24"/>
      <c r="C989" s="10"/>
      <c r="D989" s="11"/>
      <c r="E989" s="12"/>
      <c r="F989" s="10"/>
      <c r="G989" s="11"/>
      <c r="H989" s="12"/>
      <c r="I989" s="27"/>
      <c r="J989" s="27"/>
      <c r="K989" s="27"/>
      <c r="L989" s="30"/>
    </row>
    <row r="990" spans="1:12" ht="12.1" customHeight="1">
      <c r="A990" s="22"/>
      <c r="B990" s="25"/>
      <c r="C990" s="13"/>
      <c r="D990" s="14"/>
      <c r="E990" s="15"/>
      <c r="F990" s="13"/>
      <c r="G990" s="14"/>
      <c r="H990" s="15"/>
      <c r="I990" s="28"/>
      <c r="J990" s="28"/>
      <c r="K990" s="28"/>
      <c r="L990" s="31"/>
    </row>
    <row r="991" spans="1:12" ht="12.1" customHeight="1">
      <c r="A991" s="20" t="s">
        <v>668</v>
      </c>
      <c r="B991" s="43" t="s">
        <v>669</v>
      </c>
      <c r="C991" s="7"/>
      <c r="D991" s="8"/>
      <c r="E991" s="9"/>
      <c r="F991" s="7"/>
      <c r="G991" s="8"/>
      <c r="H991" s="9"/>
      <c r="I991" s="26">
        <v>2954709</v>
      </c>
      <c r="J991" s="26">
        <v>934183</v>
      </c>
      <c r="K991" s="26">
        <v>922771</v>
      </c>
      <c r="L991" s="29">
        <f aca="true" t="shared" si="303" ref="L991">SUM(I991:K993)</f>
        <v>4811663</v>
      </c>
    </row>
    <row r="992" spans="1:12" ht="12.1" customHeight="1">
      <c r="A992" s="21"/>
      <c r="B992" s="24"/>
      <c r="C992" s="10"/>
      <c r="D992" s="11"/>
      <c r="E992" s="12"/>
      <c r="F992" s="10"/>
      <c r="G992" s="11"/>
      <c r="H992" s="12"/>
      <c r="I992" s="27"/>
      <c r="J992" s="27"/>
      <c r="K992" s="27"/>
      <c r="L992" s="30"/>
    </row>
    <row r="993" spans="1:12" ht="12.1" customHeight="1">
      <c r="A993" s="22"/>
      <c r="B993" s="25"/>
      <c r="C993" s="13"/>
      <c r="D993" s="14"/>
      <c r="E993" s="15"/>
      <c r="F993" s="13"/>
      <c r="G993" s="14"/>
      <c r="H993" s="15"/>
      <c r="I993" s="28"/>
      <c r="J993" s="28"/>
      <c r="K993" s="28"/>
      <c r="L993" s="31"/>
    </row>
    <row r="994" spans="1:12" ht="12.1" customHeight="1">
      <c r="A994" s="20" t="s">
        <v>670</v>
      </c>
      <c r="B994" s="43" t="s">
        <v>671</v>
      </c>
      <c r="C994" s="7"/>
      <c r="D994" s="8"/>
      <c r="E994" s="9"/>
      <c r="F994" s="7"/>
      <c r="G994" s="8"/>
      <c r="H994" s="9"/>
      <c r="I994" s="26">
        <v>-17965146</v>
      </c>
      <c r="J994" s="26">
        <v>0</v>
      </c>
      <c r="K994" s="26">
        <v>0</v>
      </c>
      <c r="L994" s="29">
        <f aca="true" t="shared" si="304" ref="L994">SUM(I994:K996)</f>
        <v>-17965146</v>
      </c>
    </row>
    <row r="995" spans="1:12" ht="12.1" customHeight="1">
      <c r="A995" s="21"/>
      <c r="B995" s="24"/>
      <c r="C995" s="10"/>
      <c r="D995" s="11"/>
      <c r="E995" s="12"/>
      <c r="F995" s="10"/>
      <c r="G995" s="11"/>
      <c r="H995" s="12"/>
      <c r="I995" s="27"/>
      <c r="J995" s="27"/>
      <c r="K995" s="27"/>
      <c r="L995" s="30"/>
    </row>
    <row r="996" spans="1:12" ht="12.1" customHeight="1">
      <c r="A996" s="22"/>
      <c r="B996" s="25"/>
      <c r="C996" s="13"/>
      <c r="D996" s="14"/>
      <c r="E996" s="15"/>
      <c r="F996" s="13"/>
      <c r="G996" s="14"/>
      <c r="H996" s="15"/>
      <c r="I996" s="28"/>
      <c r="J996" s="28"/>
      <c r="K996" s="28"/>
      <c r="L996" s="31"/>
    </row>
    <row r="997" spans="1:12" ht="12.1" customHeight="1">
      <c r="A997" s="20" t="s">
        <v>672</v>
      </c>
      <c r="B997" s="43" t="s">
        <v>673</v>
      </c>
      <c r="C997" s="7"/>
      <c r="D997" s="8"/>
      <c r="E997" s="9"/>
      <c r="F997" s="7"/>
      <c r="G997" s="8"/>
      <c r="H997" s="9"/>
      <c r="I997" s="26">
        <v>-5268713</v>
      </c>
      <c r="J997" s="26">
        <v>0</v>
      </c>
      <c r="K997" s="26">
        <v>0</v>
      </c>
      <c r="L997" s="29">
        <f aca="true" t="shared" si="305" ref="L997">SUM(I997:K999)</f>
        <v>-5268713</v>
      </c>
    </row>
    <row r="998" spans="1:12" ht="12.1" customHeight="1">
      <c r="A998" s="21"/>
      <c r="B998" s="24"/>
      <c r="C998" s="10"/>
      <c r="D998" s="11"/>
      <c r="E998" s="12"/>
      <c r="F998" s="10"/>
      <c r="G998" s="11"/>
      <c r="H998" s="12"/>
      <c r="I998" s="27"/>
      <c r="J998" s="27"/>
      <c r="K998" s="27"/>
      <c r="L998" s="30"/>
    </row>
    <row r="999" spans="1:12" ht="12.1" customHeight="1">
      <c r="A999" s="22"/>
      <c r="B999" s="25"/>
      <c r="C999" s="13"/>
      <c r="D999" s="14"/>
      <c r="E999" s="15"/>
      <c r="F999" s="13"/>
      <c r="G999" s="14"/>
      <c r="H999" s="15"/>
      <c r="I999" s="28"/>
      <c r="J999" s="28"/>
      <c r="K999" s="28"/>
      <c r="L999" s="31"/>
    </row>
    <row r="1000" spans="1:12" ht="12.1" customHeight="1">
      <c r="A1000" s="20" t="s">
        <v>674</v>
      </c>
      <c r="B1000" s="43" t="s">
        <v>675</v>
      </c>
      <c r="C1000" s="7"/>
      <c r="D1000" s="8"/>
      <c r="E1000" s="9"/>
      <c r="F1000" s="7"/>
      <c r="G1000" s="8"/>
      <c r="H1000" s="9"/>
      <c r="I1000" s="26">
        <v>-10494816</v>
      </c>
      <c r="J1000" s="26">
        <v>0</v>
      </c>
      <c r="K1000" s="26">
        <v>0</v>
      </c>
      <c r="L1000" s="29">
        <f aca="true" t="shared" si="306" ref="L1000">SUM(I1000:K1002)</f>
        <v>-10494816</v>
      </c>
    </row>
    <row r="1001" spans="1:12" ht="12.1" customHeight="1">
      <c r="A1001" s="21"/>
      <c r="B1001" s="24"/>
      <c r="C1001" s="10"/>
      <c r="D1001" s="11"/>
      <c r="E1001" s="12"/>
      <c r="F1001" s="10"/>
      <c r="G1001" s="11"/>
      <c r="H1001" s="12"/>
      <c r="I1001" s="27"/>
      <c r="J1001" s="27"/>
      <c r="K1001" s="27"/>
      <c r="L1001" s="30"/>
    </row>
    <row r="1002" spans="1:12" ht="12.1" customHeight="1">
      <c r="A1002" s="22"/>
      <c r="B1002" s="25"/>
      <c r="C1002" s="13"/>
      <c r="D1002" s="14"/>
      <c r="E1002" s="15"/>
      <c r="F1002" s="13"/>
      <c r="G1002" s="14"/>
      <c r="H1002" s="15"/>
      <c r="I1002" s="28"/>
      <c r="J1002" s="28"/>
      <c r="K1002" s="28"/>
      <c r="L1002" s="31"/>
    </row>
    <row r="1003" spans="1:12" ht="12.1" customHeight="1">
      <c r="A1003" s="20" t="s">
        <v>676</v>
      </c>
      <c r="B1003" s="43" t="s">
        <v>677</v>
      </c>
      <c r="C1003" s="7"/>
      <c r="D1003" s="8"/>
      <c r="E1003" s="9"/>
      <c r="F1003" s="7"/>
      <c r="G1003" s="8"/>
      <c r="H1003" s="9"/>
      <c r="I1003" s="26">
        <v>-78804</v>
      </c>
      <c r="J1003" s="26">
        <v>0</v>
      </c>
      <c r="K1003" s="26">
        <v>0</v>
      </c>
      <c r="L1003" s="29">
        <f aca="true" t="shared" si="307" ref="L1003">SUM(I1003:K1005)</f>
        <v>-78804</v>
      </c>
    </row>
    <row r="1004" spans="1:12" ht="12.1" customHeight="1">
      <c r="A1004" s="21"/>
      <c r="B1004" s="24"/>
      <c r="C1004" s="10"/>
      <c r="D1004" s="11"/>
      <c r="E1004" s="12"/>
      <c r="F1004" s="10"/>
      <c r="G1004" s="11"/>
      <c r="H1004" s="12"/>
      <c r="I1004" s="27"/>
      <c r="J1004" s="27"/>
      <c r="K1004" s="27"/>
      <c r="L1004" s="30"/>
    </row>
    <row r="1005" spans="1:12" ht="12.1" customHeight="1">
      <c r="A1005" s="22"/>
      <c r="B1005" s="25"/>
      <c r="C1005" s="13"/>
      <c r="D1005" s="14"/>
      <c r="E1005" s="15"/>
      <c r="F1005" s="13"/>
      <c r="G1005" s="14"/>
      <c r="H1005" s="15"/>
      <c r="I1005" s="28"/>
      <c r="J1005" s="28"/>
      <c r="K1005" s="28"/>
      <c r="L1005" s="31"/>
    </row>
    <row r="1006" spans="1:12" ht="12.1" customHeight="1">
      <c r="A1006" s="20" t="s">
        <v>678</v>
      </c>
      <c r="B1006" s="43" t="s">
        <v>679</v>
      </c>
      <c r="C1006" s="7"/>
      <c r="D1006" s="8"/>
      <c r="E1006" s="9"/>
      <c r="F1006" s="7"/>
      <c r="G1006" s="8"/>
      <c r="H1006" s="9"/>
      <c r="I1006" s="26">
        <v>-3000000</v>
      </c>
      <c r="J1006" s="26">
        <v>0</v>
      </c>
      <c r="K1006" s="26">
        <v>0</v>
      </c>
      <c r="L1006" s="29">
        <f aca="true" t="shared" si="308" ref="L1006">SUM(I1006:K1008)</f>
        <v>-3000000</v>
      </c>
    </row>
    <row r="1007" spans="1:12" ht="12.1" customHeight="1">
      <c r="A1007" s="21"/>
      <c r="B1007" s="24"/>
      <c r="C1007" s="10"/>
      <c r="D1007" s="11"/>
      <c r="E1007" s="12"/>
      <c r="F1007" s="10"/>
      <c r="G1007" s="11"/>
      <c r="H1007" s="12"/>
      <c r="I1007" s="27"/>
      <c r="J1007" s="27"/>
      <c r="K1007" s="27"/>
      <c r="L1007" s="30"/>
    </row>
    <row r="1008" spans="1:12" ht="12.1" customHeight="1">
      <c r="A1008" s="22"/>
      <c r="B1008" s="25"/>
      <c r="C1008" s="13"/>
      <c r="D1008" s="14"/>
      <c r="E1008" s="15"/>
      <c r="F1008" s="13"/>
      <c r="G1008" s="14"/>
      <c r="H1008" s="15"/>
      <c r="I1008" s="28"/>
      <c r="J1008" s="28"/>
      <c r="K1008" s="28"/>
      <c r="L1008" s="31"/>
    </row>
    <row r="1009" spans="1:12" ht="12.1" customHeight="1">
      <c r="A1009" s="20" t="s">
        <v>680</v>
      </c>
      <c r="B1009" s="43" t="s">
        <v>681</v>
      </c>
      <c r="C1009" s="7"/>
      <c r="D1009" s="8"/>
      <c r="E1009" s="9"/>
      <c r="F1009" s="7"/>
      <c r="G1009" s="8"/>
      <c r="H1009" s="9"/>
      <c r="I1009" s="26">
        <v>-14967459</v>
      </c>
      <c r="J1009" s="26">
        <v>0</v>
      </c>
      <c r="K1009" s="26">
        <v>0</v>
      </c>
      <c r="L1009" s="29">
        <f aca="true" t="shared" si="309" ref="L1009">SUM(I1009:K1011)</f>
        <v>-14967459</v>
      </c>
    </row>
    <row r="1010" spans="1:12" ht="12.1" customHeight="1">
      <c r="A1010" s="21"/>
      <c r="B1010" s="24"/>
      <c r="C1010" s="10"/>
      <c r="D1010" s="11"/>
      <c r="E1010" s="12"/>
      <c r="F1010" s="10"/>
      <c r="G1010" s="11"/>
      <c r="H1010" s="12"/>
      <c r="I1010" s="27"/>
      <c r="J1010" s="27"/>
      <c r="K1010" s="27"/>
      <c r="L1010" s="30"/>
    </row>
    <row r="1011" spans="1:12" ht="12.1" customHeight="1">
      <c r="A1011" s="22"/>
      <c r="B1011" s="25"/>
      <c r="C1011" s="13"/>
      <c r="D1011" s="14"/>
      <c r="E1011" s="15"/>
      <c r="F1011" s="13"/>
      <c r="G1011" s="14"/>
      <c r="H1011" s="15"/>
      <c r="I1011" s="28"/>
      <c r="J1011" s="28"/>
      <c r="K1011" s="28"/>
      <c r="L1011" s="31"/>
    </row>
    <row r="1012" spans="1:12" ht="12.1" customHeight="1">
      <c r="A1012" s="20" t="s">
        <v>682</v>
      </c>
      <c r="B1012" s="43" t="s">
        <v>683</v>
      </c>
      <c r="C1012" s="7"/>
      <c r="D1012" s="8"/>
      <c r="E1012" s="9"/>
      <c r="F1012" s="7"/>
      <c r="G1012" s="8"/>
      <c r="H1012" s="9"/>
      <c r="I1012" s="26">
        <v>-1160000</v>
      </c>
      <c r="J1012" s="26">
        <v>1659000</v>
      </c>
      <c r="K1012" s="26">
        <v>1638735</v>
      </c>
      <c r="L1012" s="29">
        <f aca="true" t="shared" si="310" ref="L1012">SUM(I1012:K1014)</f>
        <v>2137735</v>
      </c>
    </row>
    <row r="1013" spans="1:12" ht="12.1" customHeight="1">
      <c r="A1013" s="21"/>
      <c r="B1013" s="24"/>
      <c r="C1013" s="10"/>
      <c r="D1013" s="11"/>
      <c r="E1013" s="12"/>
      <c r="F1013" s="10"/>
      <c r="G1013" s="11"/>
      <c r="H1013" s="12"/>
      <c r="I1013" s="27"/>
      <c r="J1013" s="27"/>
      <c r="K1013" s="27"/>
      <c r="L1013" s="30"/>
    </row>
    <row r="1014" spans="1:12" ht="12.1" customHeight="1">
      <c r="A1014" s="22"/>
      <c r="B1014" s="25"/>
      <c r="C1014" s="13"/>
      <c r="D1014" s="14"/>
      <c r="E1014" s="15"/>
      <c r="F1014" s="13"/>
      <c r="G1014" s="14"/>
      <c r="H1014" s="15"/>
      <c r="I1014" s="28"/>
      <c r="J1014" s="28"/>
      <c r="K1014" s="28"/>
      <c r="L1014" s="31"/>
    </row>
    <row r="1015" spans="1:12" ht="12.1" customHeight="1">
      <c r="A1015" s="20" t="s">
        <v>684</v>
      </c>
      <c r="B1015" s="43" t="s">
        <v>685</v>
      </c>
      <c r="C1015" s="7"/>
      <c r="D1015" s="8"/>
      <c r="E1015" s="9"/>
      <c r="F1015" s="7"/>
      <c r="G1015" s="8"/>
      <c r="H1015" s="9"/>
      <c r="I1015" s="26">
        <v>-1690289</v>
      </c>
      <c r="J1015" s="26">
        <v>0</v>
      </c>
      <c r="K1015" s="26">
        <v>0</v>
      </c>
      <c r="L1015" s="29">
        <f aca="true" t="shared" si="311" ref="L1015">SUM(I1015:K1017)</f>
        <v>-1690289</v>
      </c>
    </row>
    <row r="1016" spans="1:12" ht="12.1" customHeight="1">
      <c r="A1016" s="21"/>
      <c r="B1016" s="24"/>
      <c r="C1016" s="10"/>
      <c r="D1016" s="11"/>
      <c r="E1016" s="12"/>
      <c r="F1016" s="10"/>
      <c r="G1016" s="11"/>
      <c r="H1016" s="12"/>
      <c r="I1016" s="27"/>
      <c r="J1016" s="27"/>
      <c r="K1016" s="27"/>
      <c r="L1016" s="30"/>
    </row>
    <row r="1017" spans="1:12" ht="12.1" customHeight="1">
      <c r="A1017" s="22"/>
      <c r="B1017" s="25"/>
      <c r="C1017" s="13"/>
      <c r="D1017" s="14"/>
      <c r="E1017" s="15"/>
      <c r="F1017" s="13"/>
      <c r="G1017" s="14"/>
      <c r="H1017" s="15"/>
      <c r="I1017" s="28"/>
      <c r="J1017" s="28"/>
      <c r="K1017" s="28"/>
      <c r="L1017" s="31"/>
    </row>
    <row r="1018" spans="1:12" ht="12.1" customHeight="1">
      <c r="A1018" s="20" t="s">
        <v>686</v>
      </c>
      <c r="B1018" s="43" t="s">
        <v>687</v>
      </c>
      <c r="C1018" s="7"/>
      <c r="D1018" s="8"/>
      <c r="E1018" s="9"/>
      <c r="F1018" s="7"/>
      <c r="G1018" s="8"/>
      <c r="H1018" s="9"/>
      <c r="I1018" s="26">
        <v>-637561</v>
      </c>
      <c r="J1018" s="26">
        <v>0</v>
      </c>
      <c r="K1018" s="26">
        <v>0</v>
      </c>
      <c r="L1018" s="29">
        <f aca="true" t="shared" si="312" ref="L1018">SUM(I1018:K1020)</f>
        <v>-637561</v>
      </c>
    </row>
    <row r="1019" spans="1:12" ht="12.1" customHeight="1">
      <c r="A1019" s="21"/>
      <c r="B1019" s="24"/>
      <c r="C1019" s="10"/>
      <c r="D1019" s="11"/>
      <c r="E1019" s="12"/>
      <c r="F1019" s="10"/>
      <c r="G1019" s="11"/>
      <c r="H1019" s="12"/>
      <c r="I1019" s="27"/>
      <c r="J1019" s="27"/>
      <c r="K1019" s="27"/>
      <c r="L1019" s="30"/>
    </row>
    <row r="1020" spans="1:12" ht="12.1" customHeight="1">
      <c r="A1020" s="22"/>
      <c r="B1020" s="25"/>
      <c r="C1020" s="13"/>
      <c r="D1020" s="14"/>
      <c r="E1020" s="15"/>
      <c r="F1020" s="13"/>
      <c r="G1020" s="14"/>
      <c r="H1020" s="15"/>
      <c r="I1020" s="28"/>
      <c r="J1020" s="28"/>
      <c r="K1020" s="28"/>
      <c r="L1020" s="31"/>
    </row>
    <row r="1021" spans="1:12" ht="12.1" customHeight="1">
      <c r="A1021" s="20" t="s">
        <v>688</v>
      </c>
      <c r="B1021" s="43" t="s">
        <v>689</v>
      </c>
      <c r="C1021" s="7"/>
      <c r="D1021" s="8"/>
      <c r="E1021" s="9"/>
      <c r="F1021" s="7"/>
      <c r="G1021" s="8"/>
      <c r="H1021" s="9"/>
      <c r="I1021" s="26">
        <v>-1885308</v>
      </c>
      <c r="J1021" s="26">
        <v>0</v>
      </c>
      <c r="K1021" s="26">
        <v>0</v>
      </c>
      <c r="L1021" s="29">
        <f aca="true" t="shared" si="313" ref="L1021">SUM(I1021:K1023)</f>
        <v>-1885308</v>
      </c>
    </row>
    <row r="1022" spans="1:12" ht="12.1" customHeight="1">
      <c r="A1022" s="21"/>
      <c r="B1022" s="24"/>
      <c r="C1022" s="10"/>
      <c r="D1022" s="11"/>
      <c r="E1022" s="12"/>
      <c r="F1022" s="10"/>
      <c r="G1022" s="11"/>
      <c r="H1022" s="12"/>
      <c r="I1022" s="27"/>
      <c r="J1022" s="27"/>
      <c r="K1022" s="27"/>
      <c r="L1022" s="30"/>
    </row>
    <row r="1023" spans="1:12" ht="12.1" customHeight="1">
      <c r="A1023" s="22"/>
      <c r="B1023" s="25"/>
      <c r="C1023" s="13"/>
      <c r="D1023" s="14"/>
      <c r="E1023" s="15"/>
      <c r="F1023" s="13"/>
      <c r="G1023" s="14"/>
      <c r="H1023" s="15"/>
      <c r="I1023" s="28"/>
      <c r="J1023" s="28"/>
      <c r="K1023" s="28"/>
      <c r="L1023" s="31"/>
    </row>
    <row r="1024" spans="1:12" ht="12.1" customHeight="1">
      <c r="A1024" s="20" t="s">
        <v>690</v>
      </c>
      <c r="B1024" s="43" t="s">
        <v>691</v>
      </c>
      <c r="C1024" s="7"/>
      <c r="D1024" s="8"/>
      <c r="E1024" s="9"/>
      <c r="F1024" s="7"/>
      <c r="G1024" s="8"/>
      <c r="H1024" s="9"/>
      <c r="I1024" s="26">
        <v>-6000000</v>
      </c>
      <c r="J1024" s="26">
        <v>0</v>
      </c>
      <c r="K1024" s="26">
        <v>0</v>
      </c>
      <c r="L1024" s="29">
        <f aca="true" t="shared" si="314" ref="L1024">SUM(I1024:K1026)</f>
        <v>-6000000</v>
      </c>
    </row>
    <row r="1025" spans="1:12" ht="12.1" customHeight="1">
      <c r="A1025" s="21"/>
      <c r="B1025" s="24"/>
      <c r="C1025" s="10"/>
      <c r="D1025" s="11"/>
      <c r="E1025" s="12"/>
      <c r="F1025" s="10"/>
      <c r="G1025" s="11"/>
      <c r="H1025" s="12"/>
      <c r="I1025" s="27"/>
      <c r="J1025" s="27"/>
      <c r="K1025" s="27"/>
      <c r="L1025" s="30"/>
    </row>
    <row r="1026" spans="1:12" ht="12.1" customHeight="1">
      <c r="A1026" s="22"/>
      <c r="B1026" s="25"/>
      <c r="C1026" s="13"/>
      <c r="D1026" s="14"/>
      <c r="E1026" s="15"/>
      <c r="F1026" s="13"/>
      <c r="G1026" s="14"/>
      <c r="H1026" s="15"/>
      <c r="I1026" s="28"/>
      <c r="J1026" s="28"/>
      <c r="K1026" s="28"/>
      <c r="L1026" s="31"/>
    </row>
    <row r="1027" spans="1:12" ht="12.1" customHeight="1">
      <c r="A1027" s="20" t="s">
        <v>692</v>
      </c>
      <c r="B1027" s="43" t="s">
        <v>693</v>
      </c>
      <c r="C1027" s="7"/>
      <c r="D1027" s="8"/>
      <c r="E1027" s="9"/>
      <c r="F1027" s="7"/>
      <c r="G1027" s="8"/>
      <c r="H1027" s="9"/>
      <c r="I1027" s="26">
        <v>-228880</v>
      </c>
      <c r="J1027" s="26">
        <v>0</v>
      </c>
      <c r="K1027" s="26">
        <v>0</v>
      </c>
      <c r="L1027" s="29">
        <f aca="true" t="shared" si="315" ref="L1027">SUM(I1027:K1029)</f>
        <v>-228880</v>
      </c>
    </row>
    <row r="1028" spans="1:12" ht="12.1" customHeight="1">
      <c r="A1028" s="21"/>
      <c r="B1028" s="24"/>
      <c r="C1028" s="10"/>
      <c r="D1028" s="11"/>
      <c r="E1028" s="12"/>
      <c r="F1028" s="10"/>
      <c r="G1028" s="11"/>
      <c r="H1028" s="12"/>
      <c r="I1028" s="27"/>
      <c r="J1028" s="27"/>
      <c r="K1028" s="27"/>
      <c r="L1028" s="30"/>
    </row>
    <row r="1029" spans="1:12" ht="12.1" customHeight="1">
      <c r="A1029" s="22"/>
      <c r="B1029" s="25"/>
      <c r="C1029" s="13"/>
      <c r="D1029" s="14"/>
      <c r="E1029" s="15"/>
      <c r="F1029" s="13"/>
      <c r="G1029" s="14"/>
      <c r="H1029" s="15"/>
      <c r="I1029" s="28"/>
      <c r="J1029" s="28"/>
      <c r="K1029" s="28"/>
      <c r="L1029" s="31"/>
    </row>
    <row r="1030" spans="1:12" ht="12.1" customHeight="1">
      <c r="A1030" s="20" t="s">
        <v>694</v>
      </c>
      <c r="B1030" s="43" t="s">
        <v>695</v>
      </c>
      <c r="C1030" s="7"/>
      <c r="D1030" s="8"/>
      <c r="E1030" s="9"/>
      <c r="F1030" s="7"/>
      <c r="G1030" s="8"/>
      <c r="H1030" s="9"/>
      <c r="I1030" s="26">
        <v>-60</v>
      </c>
      <c r="J1030" s="26">
        <v>0</v>
      </c>
      <c r="K1030" s="26">
        <v>0</v>
      </c>
      <c r="L1030" s="29">
        <f aca="true" t="shared" si="316" ref="L1030">SUM(I1030:K1032)</f>
        <v>-60</v>
      </c>
    </row>
    <row r="1031" spans="1:12" ht="12.1" customHeight="1">
      <c r="A1031" s="21"/>
      <c r="B1031" s="24"/>
      <c r="C1031" s="10"/>
      <c r="D1031" s="11"/>
      <c r="E1031" s="12"/>
      <c r="F1031" s="10"/>
      <c r="G1031" s="11"/>
      <c r="H1031" s="12"/>
      <c r="I1031" s="27"/>
      <c r="J1031" s="27"/>
      <c r="K1031" s="27"/>
      <c r="L1031" s="30"/>
    </row>
    <row r="1032" spans="1:12" ht="12.1" customHeight="1">
      <c r="A1032" s="22"/>
      <c r="B1032" s="25"/>
      <c r="C1032" s="13"/>
      <c r="D1032" s="14"/>
      <c r="E1032" s="15"/>
      <c r="F1032" s="13"/>
      <c r="G1032" s="14"/>
      <c r="H1032" s="15"/>
      <c r="I1032" s="28"/>
      <c r="J1032" s="28"/>
      <c r="K1032" s="28"/>
      <c r="L1032" s="31"/>
    </row>
    <row r="1033" spans="1:12" ht="12.1" customHeight="1">
      <c r="A1033" s="20" t="s">
        <v>696</v>
      </c>
      <c r="B1033" s="43" t="s">
        <v>697</v>
      </c>
      <c r="C1033" s="7"/>
      <c r="D1033" s="8"/>
      <c r="E1033" s="9"/>
      <c r="F1033" s="7"/>
      <c r="G1033" s="8"/>
      <c r="H1033" s="9"/>
      <c r="I1033" s="26">
        <v>2796715</v>
      </c>
      <c r="J1033" s="26">
        <v>0</v>
      </c>
      <c r="K1033" s="26">
        <v>0</v>
      </c>
      <c r="L1033" s="29">
        <f aca="true" t="shared" si="317" ref="L1033">SUM(I1033:K1035)</f>
        <v>2796715</v>
      </c>
    </row>
    <row r="1034" spans="1:12" ht="12.1" customHeight="1">
      <c r="A1034" s="21"/>
      <c r="B1034" s="24"/>
      <c r="C1034" s="10"/>
      <c r="D1034" s="11"/>
      <c r="E1034" s="12"/>
      <c r="F1034" s="10"/>
      <c r="G1034" s="11"/>
      <c r="H1034" s="12"/>
      <c r="I1034" s="27"/>
      <c r="J1034" s="27"/>
      <c r="K1034" s="27"/>
      <c r="L1034" s="30"/>
    </row>
    <row r="1035" spans="1:12" ht="12.1" customHeight="1">
      <c r="A1035" s="22"/>
      <c r="B1035" s="25"/>
      <c r="C1035" s="13"/>
      <c r="D1035" s="14"/>
      <c r="E1035" s="15"/>
      <c r="F1035" s="13"/>
      <c r="G1035" s="14"/>
      <c r="H1035" s="15"/>
      <c r="I1035" s="28"/>
      <c r="J1035" s="28"/>
      <c r="K1035" s="28"/>
      <c r="L1035" s="31"/>
    </row>
    <row r="1036" spans="1:12" ht="12.1" customHeight="1">
      <c r="A1036" s="20" t="s">
        <v>698</v>
      </c>
      <c r="B1036" s="43" t="s">
        <v>699</v>
      </c>
      <c r="C1036" s="7"/>
      <c r="D1036" s="8"/>
      <c r="E1036" s="9"/>
      <c r="F1036" s="7"/>
      <c r="G1036" s="8"/>
      <c r="H1036" s="9"/>
      <c r="I1036" s="26">
        <v>51174</v>
      </c>
      <c r="J1036" s="26">
        <v>0</v>
      </c>
      <c r="K1036" s="26">
        <v>0</v>
      </c>
      <c r="L1036" s="29">
        <f aca="true" t="shared" si="318" ref="L1036">SUM(I1036:K1038)</f>
        <v>51174</v>
      </c>
    </row>
    <row r="1037" spans="1:12" ht="12.1" customHeight="1">
      <c r="A1037" s="21"/>
      <c r="B1037" s="24"/>
      <c r="C1037" s="10"/>
      <c r="D1037" s="11"/>
      <c r="E1037" s="12"/>
      <c r="F1037" s="10"/>
      <c r="G1037" s="11"/>
      <c r="H1037" s="12"/>
      <c r="I1037" s="27"/>
      <c r="J1037" s="27"/>
      <c r="K1037" s="27"/>
      <c r="L1037" s="30"/>
    </row>
    <row r="1038" spans="1:12" ht="12.1" customHeight="1">
      <c r="A1038" s="22"/>
      <c r="B1038" s="25"/>
      <c r="C1038" s="13"/>
      <c r="D1038" s="14"/>
      <c r="E1038" s="15"/>
      <c r="F1038" s="13"/>
      <c r="G1038" s="14"/>
      <c r="H1038" s="15"/>
      <c r="I1038" s="28"/>
      <c r="J1038" s="28"/>
      <c r="K1038" s="28"/>
      <c r="L1038" s="31"/>
    </row>
    <row r="1039" spans="1:12" ht="12.1" customHeight="1">
      <c r="A1039" s="20" t="s">
        <v>700</v>
      </c>
      <c r="B1039" s="43" t="s">
        <v>701</v>
      </c>
      <c r="C1039" s="7"/>
      <c r="D1039" s="8"/>
      <c r="E1039" s="9"/>
      <c r="F1039" s="7"/>
      <c r="G1039" s="8"/>
      <c r="H1039" s="9"/>
      <c r="I1039" s="26">
        <v>4308957</v>
      </c>
      <c r="J1039" s="26">
        <v>0</v>
      </c>
      <c r="K1039" s="26">
        <v>0</v>
      </c>
      <c r="L1039" s="29">
        <f aca="true" t="shared" si="319" ref="L1039">SUM(I1039:K1041)</f>
        <v>4308957</v>
      </c>
    </row>
    <row r="1040" spans="1:12" ht="12.1" customHeight="1">
      <c r="A1040" s="21"/>
      <c r="B1040" s="24"/>
      <c r="C1040" s="10"/>
      <c r="D1040" s="11"/>
      <c r="E1040" s="12"/>
      <c r="F1040" s="10"/>
      <c r="G1040" s="11"/>
      <c r="H1040" s="12"/>
      <c r="I1040" s="27"/>
      <c r="J1040" s="27"/>
      <c r="K1040" s="27"/>
      <c r="L1040" s="30"/>
    </row>
    <row r="1041" spans="1:12" ht="12.1" customHeight="1">
      <c r="A1041" s="22"/>
      <c r="B1041" s="25"/>
      <c r="C1041" s="13"/>
      <c r="D1041" s="14"/>
      <c r="E1041" s="15"/>
      <c r="F1041" s="13"/>
      <c r="G1041" s="14"/>
      <c r="H1041" s="15"/>
      <c r="I1041" s="28"/>
      <c r="J1041" s="28"/>
      <c r="K1041" s="28"/>
      <c r="L1041" s="31"/>
    </row>
    <row r="1042" spans="1:12" ht="12.1" customHeight="1">
      <c r="A1042" s="20" t="s">
        <v>702</v>
      </c>
      <c r="B1042" s="43" t="s">
        <v>703</v>
      </c>
      <c r="C1042" s="7"/>
      <c r="D1042" s="8"/>
      <c r="E1042" s="9"/>
      <c r="F1042" s="7"/>
      <c r="G1042" s="8"/>
      <c r="H1042" s="9"/>
      <c r="I1042" s="26">
        <v>6877562</v>
      </c>
      <c r="J1042" s="26">
        <v>0</v>
      </c>
      <c r="K1042" s="26">
        <v>0</v>
      </c>
      <c r="L1042" s="29">
        <f aca="true" t="shared" si="320" ref="L1042">SUM(I1042:K1044)</f>
        <v>6877562</v>
      </c>
    </row>
    <row r="1043" spans="1:12" ht="12.1" customHeight="1">
      <c r="A1043" s="21"/>
      <c r="B1043" s="24"/>
      <c r="C1043" s="10"/>
      <c r="D1043" s="11"/>
      <c r="E1043" s="12"/>
      <c r="F1043" s="10"/>
      <c r="G1043" s="11"/>
      <c r="H1043" s="12"/>
      <c r="I1043" s="27"/>
      <c r="J1043" s="27"/>
      <c r="K1043" s="27"/>
      <c r="L1043" s="30"/>
    </row>
    <row r="1044" spans="1:12" ht="12.1" customHeight="1">
      <c r="A1044" s="22"/>
      <c r="B1044" s="25"/>
      <c r="C1044" s="13"/>
      <c r="D1044" s="14"/>
      <c r="E1044" s="15"/>
      <c r="F1044" s="13"/>
      <c r="G1044" s="14"/>
      <c r="H1044" s="15"/>
      <c r="I1044" s="28"/>
      <c r="J1044" s="28"/>
      <c r="K1044" s="28"/>
      <c r="L1044" s="31"/>
    </row>
    <row r="1045" spans="1:12" ht="12.1" customHeight="1">
      <c r="A1045" s="20" t="s">
        <v>704</v>
      </c>
      <c r="B1045" s="43" t="s">
        <v>705</v>
      </c>
      <c r="C1045" s="7"/>
      <c r="D1045" s="8"/>
      <c r="E1045" s="9"/>
      <c r="F1045" s="7"/>
      <c r="G1045" s="8"/>
      <c r="H1045" s="9"/>
      <c r="I1045" s="26">
        <v>94206</v>
      </c>
      <c r="J1045" s="26">
        <v>0</v>
      </c>
      <c r="K1045" s="26">
        <v>0</v>
      </c>
      <c r="L1045" s="29">
        <f aca="true" t="shared" si="321" ref="L1045">SUM(I1045:K1047)</f>
        <v>94206</v>
      </c>
    </row>
    <row r="1046" spans="1:12" ht="12.1" customHeight="1">
      <c r="A1046" s="21"/>
      <c r="B1046" s="24"/>
      <c r="C1046" s="10"/>
      <c r="D1046" s="11"/>
      <c r="E1046" s="12"/>
      <c r="F1046" s="10"/>
      <c r="G1046" s="11"/>
      <c r="H1046" s="12"/>
      <c r="I1046" s="27"/>
      <c r="J1046" s="27"/>
      <c r="K1046" s="27"/>
      <c r="L1046" s="30"/>
    </row>
    <row r="1047" spans="1:12" ht="12.1" customHeight="1">
      <c r="A1047" s="22"/>
      <c r="B1047" s="25"/>
      <c r="C1047" s="13"/>
      <c r="D1047" s="14"/>
      <c r="E1047" s="15"/>
      <c r="F1047" s="13"/>
      <c r="G1047" s="14"/>
      <c r="H1047" s="15"/>
      <c r="I1047" s="28"/>
      <c r="J1047" s="28"/>
      <c r="K1047" s="28"/>
      <c r="L1047" s="31"/>
    </row>
    <row r="1048" spans="1:12" ht="12.1" customHeight="1">
      <c r="A1048" s="20" t="s">
        <v>706</v>
      </c>
      <c r="B1048" s="43" t="s">
        <v>707</v>
      </c>
      <c r="C1048" s="7"/>
      <c r="D1048" s="8"/>
      <c r="E1048" s="9"/>
      <c r="F1048" s="7"/>
      <c r="G1048" s="8"/>
      <c r="H1048" s="9"/>
      <c r="I1048" s="26">
        <v>-147419</v>
      </c>
      <c r="J1048" s="26">
        <v>0</v>
      </c>
      <c r="K1048" s="26">
        <v>0</v>
      </c>
      <c r="L1048" s="29">
        <f aca="true" t="shared" si="322" ref="L1048">SUM(I1048:K1050)</f>
        <v>-147419</v>
      </c>
    </row>
    <row r="1049" spans="1:12" ht="12.1" customHeight="1">
      <c r="A1049" s="21"/>
      <c r="B1049" s="24"/>
      <c r="C1049" s="10"/>
      <c r="D1049" s="11"/>
      <c r="E1049" s="12"/>
      <c r="F1049" s="10"/>
      <c r="G1049" s="11"/>
      <c r="H1049" s="12"/>
      <c r="I1049" s="27"/>
      <c r="J1049" s="27"/>
      <c r="K1049" s="27"/>
      <c r="L1049" s="30"/>
    </row>
    <row r="1050" spans="1:12" ht="12.1" customHeight="1">
      <c r="A1050" s="22"/>
      <c r="B1050" s="25"/>
      <c r="C1050" s="13"/>
      <c r="D1050" s="14"/>
      <c r="E1050" s="15"/>
      <c r="F1050" s="13"/>
      <c r="G1050" s="14"/>
      <c r="H1050" s="15"/>
      <c r="I1050" s="28"/>
      <c r="J1050" s="28"/>
      <c r="K1050" s="28"/>
      <c r="L1050" s="31"/>
    </row>
    <row r="1051" spans="1:12" ht="12.1" customHeight="1">
      <c r="A1051" s="20" t="s">
        <v>708</v>
      </c>
      <c r="B1051" s="43" t="s">
        <v>709</v>
      </c>
      <c r="C1051" s="7"/>
      <c r="D1051" s="8"/>
      <c r="E1051" s="9"/>
      <c r="F1051" s="7"/>
      <c r="G1051" s="8"/>
      <c r="H1051" s="9"/>
      <c r="I1051" s="26">
        <v>0</v>
      </c>
      <c r="J1051" s="26">
        <v>1143487</v>
      </c>
      <c r="K1051" s="26">
        <v>1214812</v>
      </c>
      <c r="L1051" s="29">
        <f aca="true" t="shared" si="323" ref="L1051">SUM(I1051:K1053)</f>
        <v>2358299</v>
      </c>
    </row>
    <row r="1052" spans="1:12" ht="12.1" customHeight="1">
      <c r="A1052" s="21"/>
      <c r="B1052" s="24"/>
      <c r="C1052" s="10"/>
      <c r="D1052" s="11"/>
      <c r="E1052" s="12"/>
      <c r="F1052" s="10"/>
      <c r="G1052" s="11"/>
      <c r="H1052" s="12"/>
      <c r="I1052" s="27"/>
      <c r="J1052" s="27"/>
      <c r="K1052" s="27"/>
      <c r="L1052" s="30"/>
    </row>
    <row r="1053" spans="1:12" ht="12.1" customHeight="1">
      <c r="A1053" s="22"/>
      <c r="B1053" s="25"/>
      <c r="C1053" s="13"/>
      <c r="D1053" s="14"/>
      <c r="E1053" s="15"/>
      <c r="F1053" s="13"/>
      <c r="G1053" s="14"/>
      <c r="H1053" s="15"/>
      <c r="I1053" s="28"/>
      <c r="J1053" s="28"/>
      <c r="K1053" s="28"/>
      <c r="L1053" s="31"/>
    </row>
    <row r="1054" spans="1:12" ht="12.1" customHeight="1">
      <c r="A1054" s="20" t="s">
        <v>710</v>
      </c>
      <c r="B1054" s="43" t="s">
        <v>711</v>
      </c>
      <c r="C1054" s="7"/>
      <c r="D1054" s="8"/>
      <c r="E1054" s="9"/>
      <c r="F1054" s="7"/>
      <c r="G1054" s="8"/>
      <c r="H1054" s="9"/>
      <c r="I1054" s="26">
        <v>843723</v>
      </c>
      <c r="J1054" s="26">
        <v>0</v>
      </c>
      <c r="K1054" s="26">
        <v>0</v>
      </c>
      <c r="L1054" s="29">
        <f aca="true" t="shared" si="324" ref="L1054">SUM(I1054:K1056)</f>
        <v>843723</v>
      </c>
    </row>
    <row r="1055" spans="1:12" ht="12.1" customHeight="1">
      <c r="A1055" s="21"/>
      <c r="B1055" s="24"/>
      <c r="C1055" s="10"/>
      <c r="D1055" s="11"/>
      <c r="E1055" s="12"/>
      <c r="F1055" s="10"/>
      <c r="G1055" s="11"/>
      <c r="H1055" s="12"/>
      <c r="I1055" s="27"/>
      <c r="J1055" s="27"/>
      <c r="K1055" s="27"/>
      <c r="L1055" s="30"/>
    </row>
    <row r="1056" spans="1:12" ht="12.1" customHeight="1">
      <c r="A1056" s="22"/>
      <c r="B1056" s="25"/>
      <c r="C1056" s="13"/>
      <c r="D1056" s="14"/>
      <c r="E1056" s="15"/>
      <c r="F1056" s="13"/>
      <c r="G1056" s="14"/>
      <c r="H1056" s="15"/>
      <c r="I1056" s="28"/>
      <c r="J1056" s="28"/>
      <c r="K1056" s="28"/>
      <c r="L1056" s="31"/>
    </row>
    <row r="1057" spans="1:12" ht="12.1" customHeight="1">
      <c r="A1057" s="20" t="s">
        <v>712</v>
      </c>
      <c r="B1057" s="43" t="s">
        <v>713</v>
      </c>
      <c r="C1057" s="7"/>
      <c r="D1057" s="8"/>
      <c r="E1057" s="9"/>
      <c r="F1057" s="7"/>
      <c r="G1057" s="8"/>
      <c r="H1057" s="9"/>
      <c r="I1057" s="26">
        <v>910110</v>
      </c>
      <c r="J1057" s="26">
        <v>0</v>
      </c>
      <c r="K1057" s="26">
        <v>0</v>
      </c>
      <c r="L1057" s="29">
        <f aca="true" t="shared" si="325" ref="L1057">SUM(I1057:K1059)</f>
        <v>910110</v>
      </c>
    </row>
    <row r="1058" spans="1:12" ht="12.1" customHeight="1">
      <c r="A1058" s="21"/>
      <c r="B1058" s="24"/>
      <c r="C1058" s="10"/>
      <c r="D1058" s="11"/>
      <c r="E1058" s="12"/>
      <c r="F1058" s="10"/>
      <c r="G1058" s="11"/>
      <c r="H1058" s="12"/>
      <c r="I1058" s="27"/>
      <c r="J1058" s="27"/>
      <c r="K1058" s="27"/>
      <c r="L1058" s="30"/>
    </row>
    <row r="1059" spans="1:12" ht="12.1" customHeight="1">
      <c r="A1059" s="22"/>
      <c r="B1059" s="25"/>
      <c r="C1059" s="13"/>
      <c r="D1059" s="14"/>
      <c r="E1059" s="15"/>
      <c r="F1059" s="13"/>
      <c r="G1059" s="14"/>
      <c r="H1059" s="15"/>
      <c r="I1059" s="28"/>
      <c r="J1059" s="28"/>
      <c r="K1059" s="28"/>
      <c r="L1059" s="31"/>
    </row>
    <row r="1060" spans="1:12" ht="12.1" customHeight="1">
      <c r="A1060" s="20" t="s">
        <v>714</v>
      </c>
      <c r="B1060" s="43" t="s">
        <v>715</v>
      </c>
      <c r="C1060" s="7"/>
      <c r="D1060" s="8"/>
      <c r="E1060" s="9"/>
      <c r="F1060" s="7"/>
      <c r="G1060" s="8"/>
      <c r="H1060" s="9"/>
      <c r="I1060" s="26">
        <v>801777</v>
      </c>
      <c r="J1060" s="26">
        <v>0</v>
      </c>
      <c r="K1060" s="26">
        <v>0</v>
      </c>
      <c r="L1060" s="29">
        <f aca="true" t="shared" si="326" ref="L1060">SUM(I1060:K1062)</f>
        <v>801777</v>
      </c>
    </row>
    <row r="1061" spans="1:12" ht="12.1" customHeight="1">
      <c r="A1061" s="21"/>
      <c r="B1061" s="24"/>
      <c r="C1061" s="10"/>
      <c r="D1061" s="11"/>
      <c r="E1061" s="12"/>
      <c r="F1061" s="10"/>
      <c r="G1061" s="11"/>
      <c r="H1061" s="12"/>
      <c r="I1061" s="27"/>
      <c r="J1061" s="27"/>
      <c r="K1061" s="27"/>
      <c r="L1061" s="30"/>
    </row>
    <row r="1062" spans="1:12" ht="12.1" customHeight="1">
      <c r="A1062" s="22"/>
      <c r="B1062" s="25"/>
      <c r="C1062" s="13"/>
      <c r="D1062" s="14"/>
      <c r="E1062" s="15"/>
      <c r="F1062" s="13"/>
      <c r="G1062" s="14"/>
      <c r="H1062" s="15"/>
      <c r="I1062" s="28"/>
      <c r="J1062" s="28"/>
      <c r="K1062" s="28"/>
      <c r="L1062" s="31"/>
    </row>
    <row r="1063" spans="1:12" ht="12.1" customHeight="1">
      <c r="A1063" s="20" t="s">
        <v>716</v>
      </c>
      <c r="B1063" s="43" t="s">
        <v>717</v>
      </c>
      <c r="C1063" s="7"/>
      <c r="D1063" s="8"/>
      <c r="E1063" s="9"/>
      <c r="F1063" s="7"/>
      <c r="G1063" s="8"/>
      <c r="H1063" s="9"/>
      <c r="I1063" s="26">
        <v>2500000</v>
      </c>
      <c r="J1063" s="26">
        <v>0</v>
      </c>
      <c r="K1063" s="26">
        <v>0</v>
      </c>
      <c r="L1063" s="29">
        <f aca="true" t="shared" si="327" ref="L1063">SUM(I1063:K1065)</f>
        <v>2500000</v>
      </c>
    </row>
    <row r="1064" spans="1:12" ht="12.1" customHeight="1">
      <c r="A1064" s="21"/>
      <c r="B1064" s="24"/>
      <c r="C1064" s="10"/>
      <c r="D1064" s="11"/>
      <c r="E1064" s="12"/>
      <c r="F1064" s="10"/>
      <c r="G1064" s="11"/>
      <c r="H1064" s="12"/>
      <c r="I1064" s="27"/>
      <c r="J1064" s="27"/>
      <c r="K1064" s="27"/>
      <c r="L1064" s="30"/>
    </row>
    <row r="1065" spans="1:12" ht="12.1" customHeight="1">
      <c r="A1065" s="22"/>
      <c r="B1065" s="25"/>
      <c r="C1065" s="13"/>
      <c r="D1065" s="14"/>
      <c r="E1065" s="15"/>
      <c r="F1065" s="13"/>
      <c r="G1065" s="14"/>
      <c r="H1065" s="15"/>
      <c r="I1065" s="28"/>
      <c r="J1065" s="28"/>
      <c r="K1065" s="28"/>
      <c r="L1065" s="31"/>
    </row>
    <row r="1066" spans="1:12" ht="12.1" customHeight="1">
      <c r="A1066" s="20" t="s">
        <v>718</v>
      </c>
      <c r="B1066" s="43" t="s">
        <v>719</v>
      </c>
      <c r="C1066" s="7"/>
      <c r="D1066" s="8"/>
      <c r="E1066" s="9"/>
      <c r="F1066" s="7"/>
      <c r="G1066" s="8"/>
      <c r="H1066" s="9"/>
      <c r="I1066" s="26">
        <v>5610954</v>
      </c>
      <c r="J1066" s="26">
        <v>0</v>
      </c>
      <c r="K1066" s="26">
        <v>0</v>
      </c>
      <c r="L1066" s="29">
        <f aca="true" t="shared" si="328" ref="L1066">SUM(I1066:K1068)</f>
        <v>5610954</v>
      </c>
    </row>
    <row r="1067" spans="1:12" ht="12.1" customHeight="1">
      <c r="A1067" s="21"/>
      <c r="B1067" s="24"/>
      <c r="C1067" s="10"/>
      <c r="D1067" s="11"/>
      <c r="E1067" s="12"/>
      <c r="F1067" s="10"/>
      <c r="G1067" s="11"/>
      <c r="H1067" s="12"/>
      <c r="I1067" s="27"/>
      <c r="J1067" s="27"/>
      <c r="K1067" s="27"/>
      <c r="L1067" s="30"/>
    </row>
    <row r="1068" spans="1:12" ht="12.1" customHeight="1">
      <c r="A1068" s="22"/>
      <c r="B1068" s="25"/>
      <c r="C1068" s="13"/>
      <c r="D1068" s="14"/>
      <c r="E1068" s="15"/>
      <c r="F1068" s="13"/>
      <c r="G1068" s="14"/>
      <c r="H1068" s="15"/>
      <c r="I1068" s="28"/>
      <c r="J1068" s="28"/>
      <c r="K1068" s="28"/>
      <c r="L1068" s="31"/>
    </row>
    <row r="1069" spans="1:12" ht="12.1" customHeight="1">
      <c r="A1069" s="20" t="s">
        <v>720</v>
      </c>
      <c r="B1069" s="43" t="s">
        <v>721</v>
      </c>
      <c r="C1069" s="7"/>
      <c r="D1069" s="8"/>
      <c r="E1069" s="9"/>
      <c r="F1069" s="7"/>
      <c r="G1069" s="8"/>
      <c r="H1069" s="9"/>
      <c r="I1069" s="26">
        <v>-2440400</v>
      </c>
      <c r="J1069" s="26">
        <v>0</v>
      </c>
      <c r="K1069" s="26">
        <v>0</v>
      </c>
      <c r="L1069" s="29">
        <f aca="true" t="shared" si="329" ref="L1069">SUM(I1069:K1071)</f>
        <v>-2440400</v>
      </c>
    </row>
    <row r="1070" spans="1:12" ht="12.1" customHeight="1">
      <c r="A1070" s="21"/>
      <c r="B1070" s="24"/>
      <c r="C1070" s="10"/>
      <c r="D1070" s="11"/>
      <c r="E1070" s="12"/>
      <c r="F1070" s="10"/>
      <c r="G1070" s="11"/>
      <c r="H1070" s="12"/>
      <c r="I1070" s="27"/>
      <c r="J1070" s="27"/>
      <c r="K1070" s="27"/>
      <c r="L1070" s="30"/>
    </row>
    <row r="1071" spans="1:12" ht="12.1" customHeight="1">
      <c r="A1071" s="22"/>
      <c r="B1071" s="25"/>
      <c r="C1071" s="13"/>
      <c r="D1071" s="14"/>
      <c r="E1071" s="15"/>
      <c r="F1071" s="13"/>
      <c r="G1071" s="14"/>
      <c r="H1071" s="15"/>
      <c r="I1071" s="28"/>
      <c r="J1071" s="28"/>
      <c r="K1071" s="28"/>
      <c r="L1071" s="31"/>
    </row>
    <row r="1072" spans="1:12" ht="12.1" customHeight="1">
      <c r="A1072" s="20" t="s">
        <v>722</v>
      </c>
      <c r="B1072" s="43" t="s">
        <v>723</v>
      </c>
      <c r="C1072" s="7"/>
      <c r="D1072" s="8"/>
      <c r="E1072" s="9"/>
      <c r="F1072" s="7"/>
      <c r="G1072" s="8"/>
      <c r="H1072" s="9"/>
      <c r="I1072" s="26">
        <v>-307345</v>
      </c>
      <c r="J1072" s="26">
        <v>0</v>
      </c>
      <c r="K1072" s="26">
        <v>0</v>
      </c>
      <c r="L1072" s="29">
        <f aca="true" t="shared" si="330" ref="L1072">SUM(I1072:K1074)</f>
        <v>-307345</v>
      </c>
    </row>
    <row r="1073" spans="1:12" ht="12.1" customHeight="1">
      <c r="A1073" s="21"/>
      <c r="B1073" s="24"/>
      <c r="C1073" s="10"/>
      <c r="D1073" s="11"/>
      <c r="E1073" s="12"/>
      <c r="F1073" s="10"/>
      <c r="G1073" s="11"/>
      <c r="H1073" s="12"/>
      <c r="I1073" s="27"/>
      <c r="J1073" s="27"/>
      <c r="K1073" s="27"/>
      <c r="L1073" s="30"/>
    </row>
    <row r="1074" spans="1:12" ht="12.1" customHeight="1">
      <c r="A1074" s="22"/>
      <c r="B1074" s="25"/>
      <c r="C1074" s="13"/>
      <c r="D1074" s="14"/>
      <c r="E1074" s="15"/>
      <c r="F1074" s="13"/>
      <c r="G1074" s="14"/>
      <c r="H1074" s="15"/>
      <c r="I1074" s="28"/>
      <c r="J1074" s="28"/>
      <c r="K1074" s="28"/>
      <c r="L1074" s="31"/>
    </row>
    <row r="1075" spans="1:12" ht="12.1" customHeight="1">
      <c r="A1075" s="20" t="s">
        <v>724</v>
      </c>
      <c r="B1075" s="43" t="s">
        <v>725</v>
      </c>
      <c r="C1075" s="7"/>
      <c r="D1075" s="8"/>
      <c r="E1075" s="9"/>
      <c r="F1075" s="7"/>
      <c r="G1075" s="8"/>
      <c r="H1075" s="9"/>
      <c r="I1075" s="26">
        <v>7425001</v>
      </c>
      <c r="J1075" s="26">
        <v>0</v>
      </c>
      <c r="K1075" s="26">
        <v>0</v>
      </c>
      <c r="L1075" s="29">
        <f aca="true" t="shared" si="331" ref="L1075">SUM(I1075:K1077)</f>
        <v>7425001</v>
      </c>
    </row>
    <row r="1076" spans="1:12" ht="12.1" customHeight="1">
      <c r="A1076" s="21"/>
      <c r="B1076" s="24"/>
      <c r="C1076" s="10"/>
      <c r="D1076" s="11"/>
      <c r="E1076" s="12"/>
      <c r="F1076" s="10"/>
      <c r="G1076" s="11"/>
      <c r="H1076" s="12"/>
      <c r="I1076" s="27"/>
      <c r="J1076" s="27"/>
      <c r="K1076" s="27"/>
      <c r="L1076" s="30"/>
    </row>
    <row r="1077" spans="1:12" ht="12.1" customHeight="1">
      <c r="A1077" s="22"/>
      <c r="B1077" s="25"/>
      <c r="C1077" s="13"/>
      <c r="D1077" s="14"/>
      <c r="E1077" s="15"/>
      <c r="F1077" s="13"/>
      <c r="G1077" s="14"/>
      <c r="H1077" s="15"/>
      <c r="I1077" s="28"/>
      <c r="J1077" s="28"/>
      <c r="K1077" s="28"/>
      <c r="L1077" s="31"/>
    </row>
    <row r="1078" spans="1:12" ht="12.1" customHeight="1">
      <c r="A1078" s="20" t="s">
        <v>726</v>
      </c>
      <c r="B1078" s="43" t="s">
        <v>727</v>
      </c>
      <c r="C1078" s="7"/>
      <c r="D1078" s="8"/>
      <c r="E1078" s="9"/>
      <c r="F1078" s="7"/>
      <c r="G1078" s="8"/>
      <c r="H1078" s="9"/>
      <c r="I1078" s="26">
        <v>3406535</v>
      </c>
      <c r="J1078" s="26">
        <v>0</v>
      </c>
      <c r="K1078" s="26">
        <v>0</v>
      </c>
      <c r="L1078" s="29">
        <f aca="true" t="shared" si="332" ref="L1078">SUM(I1078:K1080)</f>
        <v>3406535</v>
      </c>
    </row>
    <row r="1079" spans="1:12" ht="12.1" customHeight="1">
      <c r="A1079" s="21"/>
      <c r="B1079" s="24"/>
      <c r="C1079" s="10"/>
      <c r="D1079" s="11"/>
      <c r="E1079" s="12"/>
      <c r="F1079" s="10"/>
      <c r="G1079" s="11"/>
      <c r="H1079" s="12"/>
      <c r="I1079" s="27"/>
      <c r="J1079" s="27"/>
      <c r="K1079" s="27"/>
      <c r="L1079" s="30"/>
    </row>
    <row r="1080" spans="1:12" ht="12.1" customHeight="1">
      <c r="A1080" s="22"/>
      <c r="B1080" s="25"/>
      <c r="C1080" s="13"/>
      <c r="D1080" s="14"/>
      <c r="E1080" s="15"/>
      <c r="F1080" s="13"/>
      <c r="G1080" s="14"/>
      <c r="H1080" s="15"/>
      <c r="I1080" s="28"/>
      <c r="J1080" s="28"/>
      <c r="K1080" s="28"/>
      <c r="L1080" s="31"/>
    </row>
    <row r="1081" spans="1:12" ht="12.1" customHeight="1">
      <c r="A1081" s="20" t="s">
        <v>728</v>
      </c>
      <c r="B1081" s="43" t="s">
        <v>729</v>
      </c>
      <c r="C1081" s="7"/>
      <c r="D1081" s="8"/>
      <c r="E1081" s="9"/>
      <c r="F1081" s="7"/>
      <c r="G1081" s="8"/>
      <c r="H1081" s="9"/>
      <c r="I1081" s="26">
        <v>6114823</v>
      </c>
      <c r="J1081" s="26">
        <v>8518676</v>
      </c>
      <c r="K1081" s="26">
        <v>9050026</v>
      </c>
      <c r="L1081" s="29">
        <f aca="true" t="shared" si="333" ref="L1081">SUM(I1081:K1083)</f>
        <v>23683525</v>
      </c>
    </row>
    <row r="1082" spans="1:12" ht="12.1" customHeight="1">
      <c r="A1082" s="21"/>
      <c r="B1082" s="24"/>
      <c r="C1082" s="10"/>
      <c r="D1082" s="11"/>
      <c r="E1082" s="12"/>
      <c r="F1082" s="10"/>
      <c r="G1082" s="11"/>
      <c r="H1082" s="12"/>
      <c r="I1082" s="27"/>
      <c r="J1082" s="27"/>
      <c r="K1082" s="27"/>
      <c r="L1082" s="30"/>
    </row>
    <row r="1083" spans="1:12" ht="12.1" customHeight="1">
      <c r="A1083" s="22"/>
      <c r="B1083" s="25"/>
      <c r="C1083" s="13"/>
      <c r="D1083" s="14"/>
      <c r="E1083" s="15"/>
      <c r="F1083" s="13"/>
      <c r="G1083" s="14"/>
      <c r="H1083" s="15"/>
      <c r="I1083" s="28"/>
      <c r="J1083" s="28"/>
      <c r="K1083" s="28"/>
      <c r="L1083" s="31"/>
    </row>
    <row r="1084" spans="1:12" ht="12.1" customHeight="1">
      <c r="A1084" s="20" t="s">
        <v>730</v>
      </c>
      <c r="B1084" s="43" t="s">
        <v>731</v>
      </c>
      <c r="C1084" s="7"/>
      <c r="D1084" s="8"/>
      <c r="E1084" s="9"/>
      <c r="F1084" s="7"/>
      <c r="G1084" s="8"/>
      <c r="H1084" s="9"/>
      <c r="I1084" s="26">
        <v>669715</v>
      </c>
      <c r="J1084" s="26">
        <v>76977</v>
      </c>
      <c r="K1084" s="26">
        <v>6530643</v>
      </c>
      <c r="L1084" s="29">
        <f aca="true" t="shared" si="334" ref="L1084">SUM(I1084:K1086)</f>
        <v>7277335</v>
      </c>
    </row>
    <row r="1085" spans="1:12" ht="12.1" customHeight="1">
      <c r="A1085" s="21"/>
      <c r="B1085" s="24"/>
      <c r="C1085" s="10"/>
      <c r="D1085" s="11"/>
      <c r="E1085" s="12"/>
      <c r="F1085" s="10"/>
      <c r="G1085" s="11"/>
      <c r="H1085" s="12"/>
      <c r="I1085" s="27"/>
      <c r="J1085" s="27"/>
      <c r="K1085" s="27"/>
      <c r="L1085" s="30"/>
    </row>
    <row r="1086" spans="1:12" ht="12.1" customHeight="1">
      <c r="A1086" s="22"/>
      <c r="B1086" s="25"/>
      <c r="C1086" s="13"/>
      <c r="D1086" s="14"/>
      <c r="E1086" s="15"/>
      <c r="F1086" s="13"/>
      <c r="G1086" s="14"/>
      <c r="H1086" s="15"/>
      <c r="I1086" s="28"/>
      <c r="J1086" s="28"/>
      <c r="K1086" s="28"/>
      <c r="L1086" s="31"/>
    </row>
    <row r="1087" spans="1:12" ht="12.1" customHeight="1">
      <c r="A1087" s="20" t="s">
        <v>732</v>
      </c>
      <c r="B1087" s="43" t="s">
        <v>733</v>
      </c>
      <c r="C1087" s="7"/>
      <c r="D1087" s="8"/>
      <c r="E1087" s="9"/>
      <c r="F1087" s="7"/>
      <c r="G1087" s="8"/>
      <c r="H1087" s="9"/>
      <c r="I1087" s="26">
        <v>1984481</v>
      </c>
      <c r="J1087" s="26">
        <v>0</v>
      </c>
      <c r="K1087" s="26">
        <v>0</v>
      </c>
      <c r="L1087" s="29">
        <f aca="true" t="shared" si="335" ref="L1087">SUM(I1087:K1089)</f>
        <v>1984481</v>
      </c>
    </row>
    <row r="1088" spans="1:12" ht="12.1" customHeight="1">
      <c r="A1088" s="21"/>
      <c r="B1088" s="24"/>
      <c r="C1088" s="10"/>
      <c r="D1088" s="11"/>
      <c r="E1088" s="12"/>
      <c r="F1088" s="10"/>
      <c r="G1088" s="11"/>
      <c r="H1088" s="12"/>
      <c r="I1088" s="27"/>
      <c r="J1088" s="27"/>
      <c r="K1088" s="27"/>
      <c r="L1088" s="30"/>
    </row>
    <row r="1089" spans="1:12" ht="12.1" customHeight="1">
      <c r="A1089" s="22"/>
      <c r="B1089" s="25"/>
      <c r="C1089" s="13"/>
      <c r="D1089" s="14"/>
      <c r="E1089" s="15"/>
      <c r="F1089" s="13"/>
      <c r="G1089" s="14"/>
      <c r="H1089" s="15"/>
      <c r="I1089" s="28"/>
      <c r="J1089" s="28"/>
      <c r="K1089" s="28"/>
      <c r="L1089" s="31"/>
    </row>
    <row r="1090" spans="1:12" ht="12.1" customHeight="1">
      <c r="A1090" s="20" t="s">
        <v>734</v>
      </c>
      <c r="B1090" s="43" t="s">
        <v>735</v>
      </c>
      <c r="C1090" s="7"/>
      <c r="D1090" s="8"/>
      <c r="E1090" s="9"/>
      <c r="F1090" s="7"/>
      <c r="G1090" s="8"/>
      <c r="H1090" s="9"/>
      <c r="I1090" s="26">
        <v>-2788747</v>
      </c>
      <c r="J1090" s="26">
        <v>0</v>
      </c>
      <c r="K1090" s="26">
        <v>0</v>
      </c>
      <c r="L1090" s="29">
        <f aca="true" t="shared" si="336" ref="L1090">SUM(I1090:K1092)</f>
        <v>-2788747</v>
      </c>
    </row>
    <row r="1091" spans="1:12" ht="12.1" customHeight="1">
      <c r="A1091" s="21"/>
      <c r="B1091" s="24"/>
      <c r="C1091" s="10"/>
      <c r="D1091" s="11"/>
      <c r="E1091" s="12"/>
      <c r="F1091" s="10"/>
      <c r="G1091" s="11"/>
      <c r="H1091" s="12"/>
      <c r="I1091" s="27"/>
      <c r="J1091" s="27"/>
      <c r="K1091" s="27"/>
      <c r="L1091" s="30"/>
    </row>
    <row r="1092" spans="1:12" ht="12.1" customHeight="1">
      <c r="A1092" s="22"/>
      <c r="B1092" s="25"/>
      <c r="C1092" s="13"/>
      <c r="D1092" s="14"/>
      <c r="E1092" s="15"/>
      <c r="F1092" s="13"/>
      <c r="G1092" s="14"/>
      <c r="H1092" s="15"/>
      <c r="I1092" s="28"/>
      <c r="J1092" s="28"/>
      <c r="K1092" s="28"/>
      <c r="L1092" s="31"/>
    </row>
    <row r="1093" spans="1:12" ht="12.1" customHeight="1">
      <c r="A1093" s="20" t="s">
        <v>736</v>
      </c>
      <c r="B1093" s="43" t="s">
        <v>737</v>
      </c>
      <c r="C1093" s="7"/>
      <c r="D1093" s="8"/>
      <c r="E1093" s="9"/>
      <c r="F1093" s="7"/>
      <c r="G1093" s="8"/>
      <c r="H1093" s="9"/>
      <c r="I1093" s="26">
        <v>238465</v>
      </c>
      <c r="J1093" s="26">
        <v>1526695</v>
      </c>
      <c r="K1093" s="26">
        <v>0</v>
      </c>
      <c r="L1093" s="29">
        <f aca="true" t="shared" si="337" ref="L1093">SUM(I1093:K1095)</f>
        <v>1765160</v>
      </c>
    </row>
    <row r="1094" spans="1:12" ht="12.1" customHeight="1">
      <c r="A1094" s="21"/>
      <c r="B1094" s="24"/>
      <c r="C1094" s="10"/>
      <c r="D1094" s="11"/>
      <c r="E1094" s="12"/>
      <c r="F1094" s="10"/>
      <c r="G1094" s="11"/>
      <c r="H1094" s="12"/>
      <c r="I1094" s="27"/>
      <c r="J1094" s="27"/>
      <c r="K1094" s="27"/>
      <c r="L1094" s="30"/>
    </row>
    <row r="1095" spans="1:12" ht="12.1" customHeight="1">
      <c r="A1095" s="22"/>
      <c r="B1095" s="25"/>
      <c r="C1095" s="13"/>
      <c r="D1095" s="14"/>
      <c r="E1095" s="15"/>
      <c r="F1095" s="13"/>
      <c r="G1095" s="14"/>
      <c r="H1095" s="15"/>
      <c r="I1095" s="28"/>
      <c r="J1095" s="28"/>
      <c r="K1095" s="28"/>
      <c r="L1095" s="31"/>
    </row>
    <row r="1096" spans="1:12" ht="12.1" customHeight="1">
      <c r="A1096" s="20" t="s">
        <v>738</v>
      </c>
      <c r="B1096" s="43" t="s">
        <v>739</v>
      </c>
      <c r="C1096" s="7"/>
      <c r="D1096" s="8"/>
      <c r="E1096" s="9"/>
      <c r="F1096" s="7"/>
      <c r="G1096" s="8"/>
      <c r="H1096" s="9"/>
      <c r="I1096" s="26">
        <v>1227546</v>
      </c>
      <c r="J1096" s="26">
        <v>0</v>
      </c>
      <c r="K1096" s="26">
        <v>0</v>
      </c>
      <c r="L1096" s="29">
        <f aca="true" t="shared" si="338" ref="L1096">SUM(I1096:K1098)</f>
        <v>1227546</v>
      </c>
    </row>
    <row r="1097" spans="1:12" ht="12.1" customHeight="1">
      <c r="A1097" s="21"/>
      <c r="B1097" s="24"/>
      <c r="C1097" s="10"/>
      <c r="D1097" s="11"/>
      <c r="E1097" s="12"/>
      <c r="F1097" s="10"/>
      <c r="G1097" s="11"/>
      <c r="H1097" s="12"/>
      <c r="I1097" s="27"/>
      <c r="J1097" s="27"/>
      <c r="K1097" s="27"/>
      <c r="L1097" s="30"/>
    </row>
    <row r="1098" spans="1:12" ht="12.1" customHeight="1">
      <c r="A1098" s="22"/>
      <c r="B1098" s="25"/>
      <c r="C1098" s="13"/>
      <c r="D1098" s="14"/>
      <c r="E1098" s="15"/>
      <c r="F1098" s="13"/>
      <c r="G1098" s="14"/>
      <c r="H1098" s="15"/>
      <c r="I1098" s="28"/>
      <c r="J1098" s="28"/>
      <c r="K1098" s="28"/>
      <c r="L1098" s="31"/>
    </row>
    <row r="1099" spans="1:12" ht="12.1" customHeight="1">
      <c r="A1099" s="20" t="s">
        <v>740</v>
      </c>
      <c r="B1099" s="43" t="s">
        <v>741</v>
      </c>
      <c r="C1099" s="7"/>
      <c r="D1099" s="8"/>
      <c r="E1099" s="9"/>
      <c r="F1099" s="7"/>
      <c r="G1099" s="8"/>
      <c r="H1099" s="9"/>
      <c r="I1099" s="26">
        <v>1086139</v>
      </c>
      <c r="J1099" s="26">
        <v>0</v>
      </c>
      <c r="K1099" s="26">
        <v>0</v>
      </c>
      <c r="L1099" s="29">
        <f aca="true" t="shared" si="339" ref="L1099">SUM(I1099:K1101)</f>
        <v>1086139</v>
      </c>
    </row>
    <row r="1100" spans="1:12" ht="12.1" customHeight="1">
      <c r="A1100" s="21"/>
      <c r="B1100" s="24"/>
      <c r="C1100" s="10"/>
      <c r="D1100" s="11"/>
      <c r="E1100" s="12"/>
      <c r="F1100" s="10"/>
      <c r="G1100" s="11"/>
      <c r="H1100" s="12"/>
      <c r="I1100" s="27"/>
      <c r="J1100" s="27"/>
      <c r="K1100" s="27"/>
      <c r="L1100" s="30"/>
    </row>
    <row r="1101" spans="1:12" ht="12.1" customHeight="1">
      <c r="A1101" s="22"/>
      <c r="B1101" s="25"/>
      <c r="C1101" s="13"/>
      <c r="D1101" s="14"/>
      <c r="E1101" s="15"/>
      <c r="F1101" s="13"/>
      <c r="G1101" s="14"/>
      <c r="H1101" s="15"/>
      <c r="I1101" s="28"/>
      <c r="J1101" s="28"/>
      <c r="K1101" s="28"/>
      <c r="L1101" s="31"/>
    </row>
    <row r="1102" spans="1:12" ht="12.1" customHeight="1">
      <c r="A1102" s="20" t="s">
        <v>742</v>
      </c>
      <c r="B1102" s="43" t="s">
        <v>743</v>
      </c>
      <c r="C1102" s="7"/>
      <c r="D1102" s="8"/>
      <c r="E1102" s="9"/>
      <c r="F1102" s="7"/>
      <c r="G1102" s="8"/>
      <c r="H1102" s="9"/>
      <c r="I1102" s="26">
        <v>1065122</v>
      </c>
      <c r="J1102" s="26">
        <v>0</v>
      </c>
      <c r="K1102" s="26">
        <v>0</v>
      </c>
      <c r="L1102" s="29">
        <f aca="true" t="shared" si="340" ref="L1102">SUM(I1102:K1104)</f>
        <v>1065122</v>
      </c>
    </row>
    <row r="1103" spans="1:12" ht="12.1" customHeight="1">
      <c r="A1103" s="21"/>
      <c r="B1103" s="24"/>
      <c r="C1103" s="10"/>
      <c r="D1103" s="11"/>
      <c r="E1103" s="12"/>
      <c r="F1103" s="10"/>
      <c r="G1103" s="11"/>
      <c r="H1103" s="12"/>
      <c r="I1103" s="27"/>
      <c r="J1103" s="27"/>
      <c r="K1103" s="27"/>
      <c r="L1103" s="30"/>
    </row>
    <row r="1104" spans="1:12" ht="12.1" customHeight="1">
      <c r="A1104" s="22"/>
      <c r="B1104" s="25"/>
      <c r="C1104" s="13"/>
      <c r="D1104" s="14"/>
      <c r="E1104" s="15"/>
      <c r="F1104" s="13"/>
      <c r="G1104" s="14"/>
      <c r="H1104" s="15"/>
      <c r="I1104" s="28"/>
      <c r="J1104" s="28"/>
      <c r="K1104" s="28"/>
      <c r="L1104" s="31"/>
    </row>
    <row r="1105" spans="1:12" ht="12.1" customHeight="1">
      <c r="A1105" s="20" t="s">
        <v>744</v>
      </c>
      <c r="B1105" s="43" t="s">
        <v>745</v>
      </c>
      <c r="C1105" s="7"/>
      <c r="D1105" s="8"/>
      <c r="E1105" s="9"/>
      <c r="F1105" s="7"/>
      <c r="G1105" s="8"/>
      <c r="H1105" s="9"/>
      <c r="I1105" s="26">
        <v>8182888</v>
      </c>
      <c r="J1105" s="26">
        <v>0</v>
      </c>
      <c r="K1105" s="26">
        <v>0</v>
      </c>
      <c r="L1105" s="29">
        <f aca="true" t="shared" si="341" ref="L1105">SUM(I1105:K1107)</f>
        <v>8182888</v>
      </c>
    </row>
    <row r="1106" spans="1:12" ht="12.1" customHeight="1">
      <c r="A1106" s="21"/>
      <c r="B1106" s="24"/>
      <c r="C1106" s="10"/>
      <c r="D1106" s="11"/>
      <c r="E1106" s="12"/>
      <c r="F1106" s="10"/>
      <c r="G1106" s="11"/>
      <c r="H1106" s="12"/>
      <c r="I1106" s="27"/>
      <c r="J1106" s="27"/>
      <c r="K1106" s="27"/>
      <c r="L1106" s="30"/>
    </row>
    <row r="1107" spans="1:12" ht="12.1" customHeight="1">
      <c r="A1107" s="22"/>
      <c r="B1107" s="25"/>
      <c r="C1107" s="13"/>
      <c r="D1107" s="14"/>
      <c r="E1107" s="15"/>
      <c r="F1107" s="13"/>
      <c r="G1107" s="14"/>
      <c r="H1107" s="15"/>
      <c r="I1107" s="28"/>
      <c r="J1107" s="28"/>
      <c r="K1107" s="28"/>
      <c r="L1107" s="31"/>
    </row>
    <row r="1108" spans="1:12" ht="12.1" customHeight="1">
      <c r="A1108" s="20" t="s">
        <v>746</v>
      </c>
      <c r="B1108" s="43" t="s">
        <v>747</v>
      </c>
      <c r="C1108" s="7"/>
      <c r="D1108" s="8"/>
      <c r="E1108" s="9"/>
      <c r="F1108" s="7"/>
      <c r="G1108" s="8"/>
      <c r="H1108" s="9"/>
      <c r="I1108" s="26">
        <v>-13200000</v>
      </c>
      <c r="J1108" s="26">
        <v>0</v>
      </c>
      <c r="K1108" s="26">
        <v>0</v>
      </c>
      <c r="L1108" s="29">
        <f aca="true" t="shared" si="342" ref="L1108">SUM(I1108:K1110)</f>
        <v>-13200000</v>
      </c>
    </row>
    <row r="1109" spans="1:12" ht="12.1" customHeight="1">
      <c r="A1109" s="21"/>
      <c r="B1109" s="24"/>
      <c r="C1109" s="10"/>
      <c r="D1109" s="11"/>
      <c r="E1109" s="12"/>
      <c r="F1109" s="10"/>
      <c r="G1109" s="11"/>
      <c r="H1109" s="12"/>
      <c r="I1109" s="27"/>
      <c r="J1109" s="27"/>
      <c r="K1109" s="27"/>
      <c r="L1109" s="30"/>
    </row>
    <row r="1110" spans="1:12" ht="12.1" customHeight="1">
      <c r="A1110" s="22"/>
      <c r="B1110" s="25"/>
      <c r="C1110" s="13"/>
      <c r="D1110" s="14"/>
      <c r="E1110" s="15"/>
      <c r="F1110" s="13"/>
      <c r="G1110" s="14"/>
      <c r="H1110" s="15"/>
      <c r="I1110" s="28"/>
      <c r="J1110" s="28"/>
      <c r="K1110" s="28"/>
      <c r="L1110" s="31"/>
    </row>
    <row r="1111" spans="1:12" ht="12.1" customHeight="1">
      <c r="A1111" s="20" t="s">
        <v>748</v>
      </c>
      <c r="B1111" s="43" t="s">
        <v>749</v>
      </c>
      <c r="C1111" s="7"/>
      <c r="D1111" s="8"/>
      <c r="E1111" s="9"/>
      <c r="F1111" s="7"/>
      <c r="G1111" s="8"/>
      <c r="H1111" s="9"/>
      <c r="I1111" s="26">
        <v>-18000000</v>
      </c>
      <c r="J1111" s="26">
        <v>0</v>
      </c>
      <c r="K1111" s="26">
        <v>0</v>
      </c>
      <c r="L1111" s="29">
        <f aca="true" t="shared" si="343" ref="L1111">SUM(I1111:K1113)</f>
        <v>-18000000</v>
      </c>
    </row>
    <row r="1112" spans="1:12" ht="12.1" customHeight="1">
      <c r="A1112" s="21"/>
      <c r="B1112" s="24"/>
      <c r="C1112" s="10"/>
      <c r="D1112" s="11"/>
      <c r="E1112" s="12"/>
      <c r="F1112" s="10"/>
      <c r="G1112" s="11"/>
      <c r="H1112" s="12"/>
      <c r="I1112" s="27"/>
      <c r="J1112" s="27"/>
      <c r="K1112" s="27"/>
      <c r="L1112" s="30"/>
    </row>
    <row r="1113" spans="1:12" ht="12.1" customHeight="1">
      <c r="A1113" s="22"/>
      <c r="B1113" s="25"/>
      <c r="C1113" s="13"/>
      <c r="D1113" s="14"/>
      <c r="E1113" s="15"/>
      <c r="F1113" s="13"/>
      <c r="G1113" s="14"/>
      <c r="H1113" s="15"/>
      <c r="I1113" s="28"/>
      <c r="J1113" s="28"/>
      <c r="K1113" s="28"/>
      <c r="L1113" s="31"/>
    </row>
    <row r="1114" spans="1:12" ht="12.1" customHeight="1">
      <c r="A1114" s="20" t="s">
        <v>750</v>
      </c>
      <c r="B1114" s="43" t="s">
        <v>751</v>
      </c>
      <c r="C1114" s="7"/>
      <c r="D1114" s="8"/>
      <c r="E1114" s="9"/>
      <c r="F1114" s="7"/>
      <c r="G1114" s="8"/>
      <c r="H1114" s="9"/>
      <c r="I1114" s="26">
        <v>337581</v>
      </c>
      <c r="J1114" s="26">
        <v>0</v>
      </c>
      <c r="K1114" s="26">
        <v>0</v>
      </c>
      <c r="L1114" s="29">
        <f aca="true" t="shared" si="344" ref="L1114">SUM(I1114:K1116)</f>
        <v>337581</v>
      </c>
    </row>
    <row r="1115" spans="1:12" ht="12.1" customHeight="1">
      <c r="A1115" s="21"/>
      <c r="B1115" s="24"/>
      <c r="C1115" s="10"/>
      <c r="D1115" s="11"/>
      <c r="E1115" s="12"/>
      <c r="F1115" s="10"/>
      <c r="G1115" s="11"/>
      <c r="H1115" s="12"/>
      <c r="I1115" s="27"/>
      <c r="J1115" s="27"/>
      <c r="K1115" s="27"/>
      <c r="L1115" s="30"/>
    </row>
    <row r="1116" spans="1:12" ht="12.1" customHeight="1">
      <c r="A1116" s="22"/>
      <c r="B1116" s="25"/>
      <c r="C1116" s="13"/>
      <c r="D1116" s="14"/>
      <c r="E1116" s="15"/>
      <c r="F1116" s="13"/>
      <c r="G1116" s="14"/>
      <c r="H1116" s="15"/>
      <c r="I1116" s="28"/>
      <c r="J1116" s="28"/>
      <c r="K1116" s="28"/>
      <c r="L1116" s="31"/>
    </row>
    <row r="1117" spans="1:12" ht="12.1" customHeight="1">
      <c r="A1117" s="20" t="s">
        <v>752</v>
      </c>
      <c r="B1117" s="43" t="s">
        <v>753</v>
      </c>
      <c r="C1117" s="7"/>
      <c r="D1117" s="8"/>
      <c r="E1117" s="9"/>
      <c r="F1117" s="7"/>
      <c r="G1117" s="8"/>
      <c r="H1117" s="9"/>
      <c r="I1117" s="26">
        <v>297108</v>
      </c>
      <c r="J1117" s="26">
        <v>543436</v>
      </c>
      <c r="K1117" s="26">
        <v>536798</v>
      </c>
      <c r="L1117" s="29">
        <f aca="true" t="shared" si="345" ref="L1117">SUM(I1117:K1119)</f>
        <v>1377342</v>
      </c>
    </row>
    <row r="1118" spans="1:12" ht="12.1" customHeight="1">
      <c r="A1118" s="21"/>
      <c r="B1118" s="24"/>
      <c r="C1118" s="10"/>
      <c r="D1118" s="11"/>
      <c r="E1118" s="12"/>
      <c r="F1118" s="10"/>
      <c r="G1118" s="11"/>
      <c r="H1118" s="12"/>
      <c r="I1118" s="27"/>
      <c r="J1118" s="27"/>
      <c r="K1118" s="27"/>
      <c r="L1118" s="30"/>
    </row>
    <row r="1119" spans="1:12" ht="12.1" customHeight="1">
      <c r="A1119" s="22"/>
      <c r="B1119" s="25"/>
      <c r="C1119" s="13"/>
      <c r="D1119" s="14"/>
      <c r="E1119" s="15"/>
      <c r="F1119" s="13"/>
      <c r="G1119" s="14"/>
      <c r="H1119" s="15"/>
      <c r="I1119" s="28"/>
      <c r="J1119" s="28"/>
      <c r="K1119" s="28"/>
      <c r="L1119" s="31"/>
    </row>
    <row r="1120" spans="1:12" ht="12.1" customHeight="1">
      <c r="A1120" s="20" t="s">
        <v>754</v>
      </c>
      <c r="B1120" s="43" t="s">
        <v>755</v>
      </c>
      <c r="C1120" s="7"/>
      <c r="D1120" s="8"/>
      <c r="E1120" s="9"/>
      <c r="F1120" s="7"/>
      <c r="G1120" s="8"/>
      <c r="H1120" s="9"/>
      <c r="I1120" s="26">
        <v>-6149584</v>
      </c>
      <c r="J1120" s="26">
        <v>0</v>
      </c>
      <c r="K1120" s="26">
        <v>0</v>
      </c>
      <c r="L1120" s="29">
        <f aca="true" t="shared" si="346" ref="L1120">SUM(I1120:K1122)</f>
        <v>-6149584</v>
      </c>
    </row>
    <row r="1121" spans="1:12" ht="12.1" customHeight="1">
      <c r="A1121" s="21"/>
      <c r="B1121" s="24"/>
      <c r="C1121" s="10"/>
      <c r="D1121" s="11"/>
      <c r="E1121" s="12"/>
      <c r="F1121" s="10"/>
      <c r="G1121" s="11"/>
      <c r="H1121" s="12"/>
      <c r="I1121" s="27"/>
      <c r="J1121" s="27"/>
      <c r="K1121" s="27"/>
      <c r="L1121" s="30"/>
    </row>
    <row r="1122" spans="1:12" ht="12.1" customHeight="1">
      <c r="A1122" s="22"/>
      <c r="B1122" s="25"/>
      <c r="C1122" s="13"/>
      <c r="D1122" s="14"/>
      <c r="E1122" s="15"/>
      <c r="F1122" s="13"/>
      <c r="G1122" s="14"/>
      <c r="H1122" s="15"/>
      <c r="I1122" s="28"/>
      <c r="J1122" s="28"/>
      <c r="K1122" s="28"/>
      <c r="L1122" s="31"/>
    </row>
    <row r="1123" spans="1:12" ht="12.1" customHeight="1">
      <c r="A1123" s="20" t="s">
        <v>756</v>
      </c>
      <c r="B1123" s="43" t="s">
        <v>757</v>
      </c>
      <c r="C1123" s="7"/>
      <c r="D1123" s="8"/>
      <c r="E1123" s="9"/>
      <c r="F1123" s="7"/>
      <c r="G1123" s="8"/>
      <c r="H1123" s="9"/>
      <c r="I1123" s="26">
        <v>-4292691</v>
      </c>
      <c r="J1123" s="26">
        <v>0</v>
      </c>
      <c r="K1123" s="26">
        <v>0</v>
      </c>
      <c r="L1123" s="29">
        <f aca="true" t="shared" si="347" ref="L1123">SUM(I1123:K1125)</f>
        <v>-4292691</v>
      </c>
    </row>
    <row r="1124" spans="1:12" ht="12.1" customHeight="1">
      <c r="A1124" s="21"/>
      <c r="B1124" s="24"/>
      <c r="C1124" s="10"/>
      <c r="D1124" s="11"/>
      <c r="E1124" s="12"/>
      <c r="F1124" s="10"/>
      <c r="G1124" s="11"/>
      <c r="H1124" s="12"/>
      <c r="I1124" s="27"/>
      <c r="J1124" s="27"/>
      <c r="K1124" s="27"/>
      <c r="L1124" s="30"/>
    </row>
    <row r="1125" spans="1:12" ht="12.1" customHeight="1">
      <c r="A1125" s="22"/>
      <c r="B1125" s="25"/>
      <c r="C1125" s="13"/>
      <c r="D1125" s="14"/>
      <c r="E1125" s="15"/>
      <c r="F1125" s="13"/>
      <c r="G1125" s="14"/>
      <c r="H1125" s="15"/>
      <c r="I1125" s="28"/>
      <c r="J1125" s="28"/>
      <c r="K1125" s="28"/>
      <c r="L1125" s="31"/>
    </row>
    <row r="1126" spans="1:12" ht="12.1" customHeight="1">
      <c r="A1126" s="20" t="s">
        <v>758</v>
      </c>
      <c r="B1126" s="43" t="s">
        <v>759</v>
      </c>
      <c r="C1126" s="7"/>
      <c r="D1126" s="8"/>
      <c r="E1126" s="9"/>
      <c r="F1126" s="7"/>
      <c r="G1126" s="8"/>
      <c r="H1126" s="9"/>
      <c r="I1126" s="26">
        <v>-7000000</v>
      </c>
      <c r="J1126" s="26">
        <v>0</v>
      </c>
      <c r="K1126" s="26">
        <v>0</v>
      </c>
      <c r="L1126" s="29">
        <f aca="true" t="shared" si="348" ref="L1126">SUM(I1126:K1128)</f>
        <v>-7000000</v>
      </c>
    </row>
    <row r="1127" spans="1:12" ht="12.1" customHeight="1">
      <c r="A1127" s="21"/>
      <c r="B1127" s="24"/>
      <c r="C1127" s="10"/>
      <c r="D1127" s="11"/>
      <c r="E1127" s="12"/>
      <c r="F1127" s="10"/>
      <c r="G1127" s="11"/>
      <c r="H1127" s="12"/>
      <c r="I1127" s="27"/>
      <c r="J1127" s="27"/>
      <c r="K1127" s="27"/>
      <c r="L1127" s="30"/>
    </row>
    <row r="1128" spans="1:12" ht="12.1" customHeight="1">
      <c r="A1128" s="22"/>
      <c r="B1128" s="25"/>
      <c r="C1128" s="13"/>
      <c r="D1128" s="14"/>
      <c r="E1128" s="15"/>
      <c r="F1128" s="13"/>
      <c r="G1128" s="14"/>
      <c r="H1128" s="15"/>
      <c r="I1128" s="28"/>
      <c r="J1128" s="28"/>
      <c r="K1128" s="28"/>
      <c r="L1128" s="31"/>
    </row>
    <row r="1129" spans="1:12" ht="12.1" customHeight="1">
      <c r="A1129" s="20" t="s">
        <v>760</v>
      </c>
      <c r="B1129" s="43" t="s">
        <v>761</v>
      </c>
      <c r="C1129" s="7"/>
      <c r="D1129" s="8"/>
      <c r="E1129" s="9"/>
      <c r="F1129" s="7"/>
      <c r="G1129" s="8"/>
      <c r="H1129" s="9"/>
      <c r="I1129" s="26">
        <v>-9205983</v>
      </c>
      <c r="J1129" s="26">
        <v>1520068</v>
      </c>
      <c r="K1129" s="26">
        <v>1501500</v>
      </c>
      <c r="L1129" s="29">
        <f aca="true" t="shared" si="349" ref="L1129">SUM(I1129:K1131)</f>
        <v>-6184415</v>
      </c>
    </row>
    <row r="1130" spans="1:12" ht="12.1" customHeight="1">
      <c r="A1130" s="21"/>
      <c r="B1130" s="24"/>
      <c r="C1130" s="10"/>
      <c r="D1130" s="11"/>
      <c r="E1130" s="12"/>
      <c r="F1130" s="10"/>
      <c r="G1130" s="11"/>
      <c r="H1130" s="12"/>
      <c r="I1130" s="27"/>
      <c r="J1130" s="27"/>
      <c r="K1130" s="27"/>
      <c r="L1130" s="30"/>
    </row>
    <row r="1131" spans="1:12" ht="12.1" customHeight="1">
      <c r="A1131" s="22"/>
      <c r="B1131" s="25"/>
      <c r="C1131" s="13"/>
      <c r="D1131" s="14"/>
      <c r="E1131" s="15"/>
      <c r="F1131" s="13"/>
      <c r="G1131" s="14"/>
      <c r="H1131" s="15"/>
      <c r="I1131" s="28"/>
      <c r="J1131" s="28"/>
      <c r="K1131" s="28"/>
      <c r="L1131" s="31"/>
    </row>
    <row r="1132" spans="1:12" ht="12.1" customHeight="1">
      <c r="A1132" s="20" t="s">
        <v>762</v>
      </c>
      <c r="B1132" s="43" t="s">
        <v>763</v>
      </c>
      <c r="C1132" s="7"/>
      <c r="D1132" s="8"/>
      <c r="E1132" s="9"/>
      <c r="F1132" s="7"/>
      <c r="G1132" s="8"/>
      <c r="H1132" s="9"/>
      <c r="I1132" s="26">
        <v>0</v>
      </c>
      <c r="J1132" s="26">
        <v>2421832</v>
      </c>
      <c r="K1132" s="26">
        <v>7379170</v>
      </c>
      <c r="L1132" s="29">
        <f aca="true" t="shared" si="350" ref="L1132">SUM(I1132:K1134)</f>
        <v>9801002</v>
      </c>
    </row>
    <row r="1133" spans="1:12" ht="12.1" customHeight="1">
      <c r="A1133" s="21"/>
      <c r="B1133" s="24"/>
      <c r="C1133" s="10"/>
      <c r="D1133" s="11"/>
      <c r="E1133" s="12"/>
      <c r="F1133" s="10"/>
      <c r="G1133" s="11"/>
      <c r="H1133" s="12"/>
      <c r="I1133" s="27"/>
      <c r="J1133" s="27"/>
      <c r="K1133" s="27"/>
      <c r="L1133" s="30"/>
    </row>
    <row r="1134" spans="1:12" ht="12.1" customHeight="1">
      <c r="A1134" s="22"/>
      <c r="B1134" s="25"/>
      <c r="C1134" s="13"/>
      <c r="D1134" s="14"/>
      <c r="E1134" s="15"/>
      <c r="F1134" s="13"/>
      <c r="G1134" s="14"/>
      <c r="H1134" s="15"/>
      <c r="I1134" s="28"/>
      <c r="J1134" s="28"/>
      <c r="K1134" s="28"/>
      <c r="L1134" s="31"/>
    </row>
    <row r="1135" spans="1:12" ht="12.1" customHeight="1">
      <c r="A1135" s="20" t="s">
        <v>764</v>
      </c>
      <c r="B1135" s="43" t="s">
        <v>765</v>
      </c>
      <c r="C1135" s="7"/>
      <c r="D1135" s="8"/>
      <c r="E1135" s="9"/>
      <c r="F1135" s="7"/>
      <c r="G1135" s="8"/>
      <c r="H1135" s="9"/>
      <c r="I1135" s="26">
        <v>-3968885</v>
      </c>
      <c r="J1135" s="26">
        <v>0</v>
      </c>
      <c r="K1135" s="26">
        <v>0</v>
      </c>
      <c r="L1135" s="29">
        <f aca="true" t="shared" si="351" ref="L1135">SUM(I1135:K1137)</f>
        <v>-3968885</v>
      </c>
    </row>
    <row r="1136" spans="1:12" ht="12.1" customHeight="1">
      <c r="A1136" s="21"/>
      <c r="B1136" s="24"/>
      <c r="C1136" s="10"/>
      <c r="D1136" s="11"/>
      <c r="E1136" s="12"/>
      <c r="F1136" s="10"/>
      <c r="G1136" s="11"/>
      <c r="H1136" s="12"/>
      <c r="I1136" s="27"/>
      <c r="J1136" s="27"/>
      <c r="K1136" s="27"/>
      <c r="L1136" s="30"/>
    </row>
    <row r="1137" spans="1:12" ht="12.1" customHeight="1">
      <c r="A1137" s="22"/>
      <c r="B1137" s="25"/>
      <c r="C1137" s="13"/>
      <c r="D1137" s="14"/>
      <c r="E1137" s="15"/>
      <c r="F1137" s="13"/>
      <c r="G1137" s="14"/>
      <c r="H1137" s="15"/>
      <c r="I1137" s="28"/>
      <c r="J1137" s="28"/>
      <c r="K1137" s="28"/>
      <c r="L1137" s="31"/>
    </row>
    <row r="1138" spans="1:12" ht="12.1" customHeight="1">
      <c r="A1138" s="20" t="s">
        <v>766</v>
      </c>
      <c r="B1138" s="43" t="s">
        <v>767</v>
      </c>
      <c r="C1138" s="7"/>
      <c r="D1138" s="8"/>
      <c r="E1138" s="9"/>
      <c r="F1138" s="7"/>
      <c r="G1138" s="8"/>
      <c r="H1138" s="9"/>
      <c r="I1138" s="26">
        <v>-11680896</v>
      </c>
      <c r="J1138" s="26">
        <v>0</v>
      </c>
      <c r="K1138" s="26">
        <v>0</v>
      </c>
      <c r="L1138" s="29">
        <f aca="true" t="shared" si="352" ref="L1138">SUM(I1138:K1140)</f>
        <v>-11680896</v>
      </c>
    </row>
    <row r="1139" spans="1:12" ht="12.1" customHeight="1">
      <c r="A1139" s="21"/>
      <c r="B1139" s="24"/>
      <c r="C1139" s="10"/>
      <c r="D1139" s="11"/>
      <c r="E1139" s="12"/>
      <c r="F1139" s="10"/>
      <c r="G1139" s="11"/>
      <c r="H1139" s="12"/>
      <c r="I1139" s="27"/>
      <c r="J1139" s="27"/>
      <c r="K1139" s="27"/>
      <c r="L1139" s="30"/>
    </row>
    <row r="1140" spans="1:12" ht="12.1" customHeight="1">
      <c r="A1140" s="22"/>
      <c r="B1140" s="25"/>
      <c r="C1140" s="13"/>
      <c r="D1140" s="14"/>
      <c r="E1140" s="15"/>
      <c r="F1140" s="13"/>
      <c r="G1140" s="14"/>
      <c r="H1140" s="15"/>
      <c r="I1140" s="28"/>
      <c r="J1140" s="28"/>
      <c r="K1140" s="28"/>
      <c r="L1140" s="31"/>
    </row>
    <row r="1141" spans="1:12" ht="12.1" customHeight="1">
      <c r="A1141" s="20" t="s">
        <v>768</v>
      </c>
      <c r="B1141" s="43" t="s">
        <v>769</v>
      </c>
      <c r="C1141" s="7"/>
      <c r="D1141" s="8"/>
      <c r="E1141" s="9"/>
      <c r="F1141" s="7"/>
      <c r="G1141" s="8"/>
      <c r="H1141" s="9"/>
      <c r="I1141" s="26">
        <v>8789919</v>
      </c>
      <c r="J1141" s="26">
        <v>0</v>
      </c>
      <c r="K1141" s="26">
        <v>0</v>
      </c>
      <c r="L1141" s="29">
        <f aca="true" t="shared" si="353" ref="L1141">SUM(I1141:K1143)</f>
        <v>8789919</v>
      </c>
    </row>
    <row r="1142" spans="1:12" ht="12.1" customHeight="1">
      <c r="A1142" s="21"/>
      <c r="B1142" s="24"/>
      <c r="C1142" s="10"/>
      <c r="D1142" s="11"/>
      <c r="E1142" s="12"/>
      <c r="F1142" s="10"/>
      <c r="G1142" s="11"/>
      <c r="H1142" s="12"/>
      <c r="I1142" s="27"/>
      <c r="J1142" s="27"/>
      <c r="K1142" s="27"/>
      <c r="L1142" s="30"/>
    </row>
    <row r="1143" spans="1:12" ht="12.1" customHeight="1">
      <c r="A1143" s="22"/>
      <c r="B1143" s="25"/>
      <c r="C1143" s="13"/>
      <c r="D1143" s="14"/>
      <c r="E1143" s="15"/>
      <c r="F1143" s="13"/>
      <c r="G1143" s="14"/>
      <c r="H1143" s="15"/>
      <c r="I1143" s="28"/>
      <c r="J1143" s="28"/>
      <c r="K1143" s="28"/>
      <c r="L1143" s="31"/>
    </row>
    <row r="1144" spans="1:12" ht="12.1" customHeight="1">
      <c r="A1144" s="20" t="s">
        <v>770</v>
      </c>
      <c r="B1144" s="43" t="s">
        <v>771</v>
      </c>
      <c r="C1144" s="7"/>
      <c r="D1144" s="8"/>
      <c r="E1144" s="9"/>
      <c r="F1144" s="7"/>
      <c r="G1144" s="8"/>
      <c r="H1144" s="9"/>
      <c r="I1144" s="26">
        <v>2701242</v>
      </c>
      <c r="J1144" s="26">
        <v>5047715</v>
      </c>
      <c r="K1144" s="26">
        <v>4986055</v>
      </c>
      <c r="L1144" s="29">
        <f aca="true" t="shared" si="354" ref="L1144">SUM(I1144:K1146)</f>
        <v>12735012</v>
      </c>
    </row>
    <row r="1145" spans="1:12" ht="12.1" customHeight="1">
      <c r="A1145" s="21"/>
      <c r="B1145" s="24"/>
      <c r="C1145" s="10"/>
      <c r="D1145" s="11"/>
      <c r="E1145" s="12"/>
      <c r="F1145" s="10"/>
      <c r="G1145" s="11"/>
      <c r="H1145" s="12"/>
      <c r="I1145" s="27"/>
      <c r="J1145" s="27"/>
      <c r="K1145" s="27"/>
      <c r="L1145" s="30"/>
    </row>
    <row r="1146" spans="1:12" ht="12.1" customHeight="1">
      <c r="A1146" s="22"/>
      <c r="B1146" s="25"/>
      <c r="C1146" s="13"/>
      <c r="D1146" s="14"/>
      <c r="E1146" s="15"/>
      <c r="F1146" s="13"/>
      <c r="G1146" s="14"/>
      <c r="H1146" s="15"/>
      <c r="I1146" s="28"/>
      <c r="J1146" s="28"/>
      <c r="K1146" s="28"/>
      <c r="L1146" s="31"/>
    </row>
    <row r="1147" spans="1:12" ht="12.1" customHeight="1">
      <c r="A1147" s="20" t="s">
        <v>772</v>
      </c>
      <c r="B1147" s="43" t="s">
        <v>773</v>
      </c>
      <c r="C1147" s="7"/>
      <c r="D1147" s="8"/>
      <c r="E1147" s="9"/>
      <c r="F1147" s="7"/>
      <c r="G1147" s="8"/>
      <c r="H1147" s="9"/>
      <c r="I1147" s="26">
        <v>-15794000</v>
      </c>
      <c r="J1147" s="26">
        <v>0</v>
      </c>
      <c r="K1147" s="26">
        <v>0</v>
      </c>
      <c r="L1147" s="29">
        <f aca="true" t="shared" si="355" ref="L1147">SUM(I1147:K1149)</f>
        <v>-15794000</v>
      </c>
    </row>
    <row r="1148" spans="1:12" ht="12.1" customHeight="1">
      <c r="A1148" s="21"/>
      <c r="B1148" s="24"/>
      <c r="C1148" s="10"/>
      <c r="D1148" s="11"/>
      <c r="E1148" s="12"/>
      <c r="F1148" s="10"/>
      <c r="G1148" s="11"/>
      <c r="H1148" s="12"/>
      <c r="I1148" s="27"/>
      <c r="J1148" s="27"/>
      <c r="K1148" s="27"/>
      <c r="L1148" s="30"/>
    </row>
    <row r="1149" spans="1:12" ht="12.1" customHeight="1">
      <c r="A1149" s="22"/>
      <c r="B1149" s="25"/>
      <c r="C1149" s="13"/>
      <c r="D1149" s="14"/>
      <c r="E1149" s="15"/>
      <c r="F1149" s="13"/>
      <c r="G1149" s="14"/>
      <c r="H1149" s="15"/>
      <c r="I1149" s="28"/>
      <c r="J1149" s="28"/>
      <c r="K1149" s="28"/>
      <c r="L1149" s="31"/>
    </row>
    <row r="1150" spans="1:12" ht="12.1" customHeight="1">
      <c r="A1150" s="20" t="s">
        <v>774</v>
      </c>
      <c r="B1150" s="43" t="s">
        <v>775</v>
      </c>
      <c r="C1150" s="7"/>
      <c r="D1150" s="8"/>
      <c r="E1150" s="9"/>
      <c r="F1150" s="7"/>
      <c r="G1150" s="8"/>
      <c r="H1150" s="9"/>
      <c r="I1150" s="26">
        <v>-1700000</v>
      </c>
      <c r="J1150" s="26">
        <v>0</v>
      </c>
      <c r="K1150" s="26">
        <v>0</v>
      </c>
      <c r="L1150" s="29">
        <f aca="true" t="shared" si="356" ref="L1150">SUM(I1150:K1152)</f>
        <v>-1700000</v>
      </c>
    </row>
    <row r="1151" spans="1:12" ht="12.1" customHeight="1">
      <c r="A1151" s="21"/>
      <c r="B1151" s="24"/>
      <c r="C1151" s="10"/>
      <c r="D1151" s="11"/>
      <c r="E1151" s="12"/>
      <c r="F1151" s="10"/>
      <c r="G1151" s="11"/>
      <c r="H1151" s="12"/>
      <c r="I1151" s="27"/>
      <c r="J1151" s="27"/>
      <c r="K1151" s="27"/>
      <c r="L1151" s="30"/>
    </row>
    <row r="1152" spans="1:12" ht="12.1" customHeight="1">
      <c r="A1152" s="22"/>
      <c r="B1152" s="25"/>
      <c r="C1152" s="13"/>
      <c r="D1152" s="14"/>
      <c r="E1152" s="15"/>
      <c r="F1152" s="13"/>
      <c r="G1152" s="14"/>
      <c r="H1152" s="15"/>
      <c r="I1152" s="28"/>
      <c r="J1152" s="28"/>
      <c r="K1152" s="28"/>
      <c r="L1152" s="31"/>
    </row>
    <row r="1153" spans="1:12" ht="12.1" customHeight="1">
      <c r="A1153" s="20" t="s">
        <v>776</v>
      </c>
      <c r="B1153" s="43" t="s">
        <v>777</v>
      </c>
      <c r="C1153" s="7"/>
      <c r="D1153" s="8"/>
      <c r="E1153" s="9"/>
      <c r="F1153" s="7"/>
      <c r="G1153" s="8"/>
      <c r="H1153" s="9"/>
      <c r="I1153" s="26">
        <v>-25581279</v>
      </c>
      <c r="J1153" s="26">
        <v>24168995</v>
      </c>
      <c r="K1153" s="26">
        <v>71953084</v>
      </c>
      <c r="L1153" s="29">
        <f aca="true" t="shared" si="357" ref="L1153">SUM(I1153:K1155)</f>
        <v>70540800</v>
      </c>
    </row>
    <row r="1154" spans="1:12" ht="12.1" customHeight="1">
      <c r="A1154" s="21"/>
      <c r="B1154" s="24"/>
      <c r="C1154" s="10"/>
      <c r="D1154" s="11"/>
      <c r="E1154" s="12"/>
      <c r="F1154" s="10"/>
      <c r="G1154" s="11"/>
      <c r="H1154" s="12"/>
      <c r="I1154" s="27"/>
      <c r="J1154" s="27"/>
      <c r="K1154" s="27"/>
      <c r="L1154" s="30"/>
    </row>
    <row r="1155" spans="1:12" ht="12.1" customHeight="1">
      <c r="A1155" s="22"/>
      <c r="B1155" s="25"/>
      <c r="C1155" s="13"/>
      <c r="D1155" s="14"/>
      <c r="E1155" s="15"/>
      <c r="F1155" s="13"/>
      <c r="G1155" s="14"/>
      <c r="H1155" s="15"/>
      <c r="I1155" s="28"/>
      <c r="J1155" s="28"/>
      <c r="K1155" s="28"/>
      <c r="L1155" s="31"/>
    </row>
    <row r="1156" spans="1:12" ht="12.1" customHeight="1">
      <c r="A1156" s="20" t="s">
        <v>778</v>
      </c>
      <c r="B1156" s="43" t="s">
        <v>779</v>
      </c>
      <c r="C1156" s="7"/>
      <c r="D1156" s="8"/>
      <c r="E1156" s="9"/>
      <c r="F1156" s="7"/>
      <c r="G1156" s="8"/>
      <c r="H1156" s="9"/>
      <c r="I1156" s="26">
        <v>-7000000</v>
      </c>
      <c r="J1156" s="26">
        <v>948144</v>
      </c>
      <c r="K1156" s="26">
        <v>948144</v>
      </c>
      <c r="L1156" s="29">
        <f aca="true" t="shared" si="358" ref="L1156">SUM(I1156:K1158)</f>
        <v>-5103712</v>
      </c>
    </row>
    <row r="1157" spans="1:12" ht="12.1" customHeight="1">
      <c r="A1157" s="21"/>
      <c r="B1157" s="24"/>
      <c r="C1157" s="10"/>
      <c r="D1157" s="11"/>
      <c r="E1157" s="12"/>
      <c r="F1157" s="10"/>
      <c r="G1157" s="11"/>
      <c r="H1157" s="12"/>
      <c r="I1157" s="27"/>
      <c r="J1157" s="27"/>
      <c r="K1157" s="27"/>
      <c r="L1157" s="30"/>
    </row>
    <row r="1158" spans="1:12" ht="12.1" customHeight="1">
      <c r="A1158" s="22"/>
      <c r="B1158" s="25"/>
      <c r="C1158" s="13"/>
      <c r="D1158" s="14"/>
      <c r="E1158" s="15"/>
      <c r="F1158" s="13"/>
      <c r="G1158" s="14"/>
      <c r="H1158" s="15"/>
      <c r="I1158" s="28"/>
      <c r="J1158" s="28"/>
      <c r="K1158" s="28"/>
      <c r="L1158" s="31"/>
    </row>
    <row r="1159" spans="1:12" ht="12.1" customHeight="1">
      <c r="A1159" s="20" t="s">
        <v>780</v>
      </c>
      <c r="B1159" s="43" t="s">
        <v>781</v>
      </c>
      <c r="C1159" s="7"/>
      <c r="D1159" s="8"/>
      <c r="E1159" s="9"/>
      <c r="F1159" s="7"/>
      <c r="G1159" s="8"/>
      <c r="H1159" s="9"/>
      <c r="I1159" s="26">
        <v>4194268</v>
      </c>
      <c r="J1159" s="26">
        <v>0</v>
      </c>
      <c r="K1159" s="26">
        <v>0</v>
      </c>
      <c r="L1159" s="29">
        <f aca="true" t="shared" si="359" ref="L1159">SUM(I1159:K1161)</f>
        <v>4194268</v>
      </c>
    </row>
    <row r="1160" spans="1:12" ht="12.1" customHeight="1">
      <c r="A1160" s="21"/>
      <c r="B1160" s="24"/>
      <c r="C1160" s="10"/>
      <c r="D1160" s="11"/>
      <c r="E1160" s="12"/>
      <c r="F1160" s="10"/>
      <c r="G1160" s="11"/>
      <c r="H1160" s="12"/>
      <c r="I1160" s="27"/>
      <c r="J1160" s="27"/>
      <c r="K1160" s="27"/>
      <c r="L1160" s="30"/>
    </row>
    <row r="1161" spans="1:12" ht="12.1" customHeight="1">
      <c r="A1161" s="22"/>
      <c r="B1161" s="25"/>
      <c r="C1161" s="13"/>
      <c r="D1161" s="14"/>
      <c r="E1161" s="15"/>
      <c r="F1161" s="13"/>
      <c r="G1161" s="14"/>
      <c r="H1161" s="15"/>
      <c r="I1161" s="28"/>
      <c r="J1161" s="28"/>
      <c r="K1161" s="28"/>
      <c r="L1161" s="31"/>
    </row>
    <row r="1162" spans="1:12" ht="12.1" customHeight="1">
      <c r="A1162" s="20" t="s">
        <v>782</v>
      </c>
      <c r="B1162" s="43" t="s">
        <v>783</v>
      </c>
      <c r="C1162" s="7"/>
      <c r="D1162" s="8"/>
      <c r="E1162" s="9"/>
      <c r="F1162" s="7"/>
      <c r="G1162" s="8"/>
      <c r="H1162" s="9"/>
      <c r="I1162" s="26">
        <v>4000000</v>
      </c>
      <c r="J1162" s="26">
        <v>0</v>
      </c>
      <c r="K1162" s="26">
        <v>0</v>
      </c>
      <c r="L1162" s="29">
        <f aca="true" t="shared" si="360" ref="L1162">SUM(I1162:K1164)</f>
        <v>4000000</v>
      </c>
    </row>
    <row r="1163" spans="1:12" ht="12.1" customHeight="1">
      <c r="A1163" s="21"/>
      <c r="B1163" s="24"/>
      <c r="C1163" s="10"/>
      <c r="D1163" s="11"/>
      <c r="E1163" s="12"/>
      <c r="F1163" s="10"/>
      <c r="G1163" s="11"/>
      <c r="H1163" s="12"/>
      <c r="I1163" s="27"/>
      <c r="J1163" s="27"/>
      <c r="K1163" s="27"/>
      <c r="L1163" s="30"/>
    </row>
    <row r="1164" spans="1:12" ht="12.1" customHeight="1">
      <c r="A1164" s="22"/>
      <c r="B1164" s="25"/>
      <c r="C1164" s="13"/>
      <c r="D1164" s="14"/>
      <c r="E1164" s="15"/>
      <c r="F1164" s="13"/>
      <c r="G1164" s="14"/>
      <c r="H1164" s="15"/>
      <c r="I1164" s="28"/>
      <c r="J1164" s="28"/>
      <c r="K1164" s="28"/>
      <c r="L1164" s="31"/>
    </row>
    <row r="1165" spans="1:12" ht="12.1" customHeight="1">
      <c r="A1165" s="20" t="s">
        <v>784</v>
      </c>
      <c r="B1165" s="43" t="s">
        <v>785</v>
      </c>
      <c r="C1165" s="7"/>
      <c r="D1165" s="8"/>
      <c r="E1165" s="9"/>
      <c r="F1165" s="7"/>
      <c r="G1165" s="8"/>
      <c r="H1165" s="9"/>
      <c r="I1165" s="26">
        <v>152180</v>
      </c>
      <c r="J1165" s="26">
        <v>2714601</v>
      </c>
      <c r="K1165" s="26">
        <v>0</v>
      </c>
      <c r="L1165" s="29">
        <f aca="true" t="shared" si="361" ref="L1165">SUM(I1165:K1167)</f>
        <v>2866781</v>
      </c>
    </row>
    <row r="1166" spans="1:12" ht="12.1" customHeight="1">
      <c r="A1166" s="21"/>
      <c r="B1166" s="24"/>
      <c r="C1166" s="10"/>
      <c r="D1166" s="11"/>
      <c r="E1166" s="12"/>
      <c r="F1166" s="10"/>
      <c r="G1166" s="11"/>
      <c r="H1166" s="12"/>
      <c r="I1166" s="27"/>
      <c r="J1166" s="27"/>
      <c r="K1166" s="27"/>
      <c r="L1166" s="30"/>
    </row>
    <row r="1167" spans="1:12" ht="12.1" customHeight="1">
      <c r="A1167" s="22"/>
      <c r="B1167" s="25"/>
      <c r="C1167" s="13"/>
      <c r="D1167" s="14"/>
      <c r="E1167" s="15"/>
      <c r="F1167" s="13"/>
      <c r="G1167" s="14"/>
      <c r="H1167" s="15"/>
      <c r="I1167" s="28"/>
      <c r="J1167" s="28"/>
      <c r="K1167" s="28"/>
      <c r="L1167" s="31"/>
    </row>
    <row r="1168" spans="1:12" ht="12.1" customHeight="1">
      <c r="A1168" s="20" t="s">
        <v>786</v>
      </c>
      <c r="B1168" s="43" t="s">
        <v>787</v>
      </c>
      <c r="C1168" s="7"/>
      <c r="D1168" s="8"/>
      <c r="E1168" s="9"/>
      <c r="F1168" s="7"/>
      <c r="G1168" s="8"/>
      <c r="H1168" s="9"/>
      <c r="I1168" s="26">
        <v>11233554</v>
      </c>
      <c r="J1168" s="26">
        <v>0</v>
      </c>
      <c r="K1168" s="26">
        <v>0</v>
      </c>
      <c r="L1168" s="29">
        <f aca="true" t="shared" si="362" ref="L1168">SUM(I1168:K1170)</f>
        <v>11233554</v>
      </c>
    </row>
    <row r="1169" spans="1:12" ht="12.1" customHeight="1">
      <c r="A1169" s="21"/>
      <c r="B1169" s="24"/>
      <c r="C1169" s="10"/>
      <c r="D1169" s="11"/>
      <c r="E1169" s="12"/>
      <c r="F1169" s="10"/>
      <c r="G1169" s="11"/>
      <c r="H1169" s="12"/>
      <c r="I1169" s="27"/>
      <c r="J1169" s="27"/>
      <c r="K1169" s="27"/>
      <c r="L1169" s="30"/>
    </row>
    <row r="1170" spans="1:12" ht="12.1" customHeight="1">
      <c r="A1170" s="22"/>
      <c r="B1170" s="25"/>
      <c r="C1170" s="13"/>
      <c r="D1170" s="14"/>
      <c r="E1170" s="15"/>
      <c r="F1170" s="13"/>
      <c r="G1170" s="14"/>
      <c r="H1170" s="15"/>
      <c r="I1170" s="28"/>
      <c r="J1170" s="28"/>
      <c r="K1170" s="28"/>
      <c r="L1170" s="31"/>
    </row>
    <row r="1171" spans="1:12" ht="12.1" customHeight="1">
      <c r="A1171" s="20" t="s">
        <v>788</v>
      </c>
      <c r="B1171" s="43" t="s">
        <v>789</v>
      </c>
      <c r="C1171" s="7"/>
      <c r="D1171" s="8"/>
      <c r="E1171" s="9"/>
      <c r="F1171" s="7"/>
      <c r="G1171" s="8"/>
      <c r="H1171" s="9"/>
      <c r="I1171" s="26">
        <v>1918412</v>
      </c>
      <c r="J1171" s="26">
        <v>0</v>
      </c>
      <c r="K1171" s="26">
        <v>0</v>
      </c>
      <c r="L1171" s="29">
        <f aca="true" t="shared" si="363" ref="L1171">SUM(I1171:K1173)</f>
        <v>1918412</v>
      </c>
    </row>
    <row r="1172" spans="1:12" ht="12.1" customHeight="1">
      <c r="A1172" s="21"/>
      <c r="B1172" s="24"/>
      <c r="C1172" s="10"/>
      <c r="D1172" s="11"/>
      <c r="E1172" s="12"/>
      <c r="F1172" s="10"/>
      <c r="G1172" s="11"/>
      <c r="H1172" s="12"/>
      <c r="I1172" s="27"/>
      <c r="J1172" s="27"/>
      <c r="K1172" s="27"/>
      <c r="L1172" s="30"/>
    </row>
    <row r="1173" spans="1:12" ht="12.1" customHeight="1">
      <c r="A1173" s="22"/>
      <c r="B1173" s="25"/>
      <c r="C1173" s="13"/>
      <c r="D1173" s="14"/>
      <c r="E1173" s="15"/>
      <c r="F1173" s="13"/>
      <c r="G1173" s="14"/>
      <c r="H1173" s="15"/>
      <c r="I1173" s="28"/>
      <c r="J1173" s="28"/>
      <c r="K1173" s="28"/>
      <c r="L1173" s="31"/>
    </row>
    <row r="1174" spans="1:12" ht="12.1" customHeight="1">
      <c r="A1174" s="20" t="s">
        <v>790</v>
      </c>
      <c r="B1174" s="43" t="s">
        <v>791</v>
      </c>
      <c r="C1174" s="7"/>
      <c r="D1174" s="8"/>
      <c r="E1174" s="9"/>
      <c r="F1174" s="7"/>
      <c r="G1174" s="8"/>
      <c r="H1174" s="9"/>
      <c r="I1174" s="26">
        <v>10538686</v>
      </c>
      <c r="J1174" s="26">
        <v>0</v>
      </c>
      <c r="K1174" s="26">
        <v>0</v>
      </c>
      <c r="L1174" s="29">
        <f aca="true" t="shared" si="364" ref="L1174">SUM(I1174:K1176)</f>
        <v>10538686</v>
      </c>
    </row>
    <row r="1175" spans="1:12" ht="12.1" customHeight="1">
      <c r="A1175" s="21"/>
      <c r="B1175" s="24"/>
      <c r="C1175" s="10"/>
      <c r="D1175" s="11"/>
      <c r="E1175" s="12"/>
      <c r="F1175" s="10"/>
      <c r="G1175" s="11"/>
      <c r="H1175" s="12"/>
      <c r="I1175" s="27"/>
      <c r="J1175" s="27"/>
      <c r="K1175" s="27"/>
      <c r="L1175" s="30"/>
    </row>
    <row r="1176" spans="1:12" ht="12.1" customHeight="1">
      <c r="A1176" s="22"/>
      <c r="B1176" s="25"/>
      <c r="C1176" s="13"/>
      <c r="D1176" s="14"/>
      <c r="E1176" s="15"/>
      <c r="F1176" s="13"/>
      <c r="G1176" s="14"/>
      <c r="H1176" s="15"/>
      <c r="I1176" s="28"/>
      <c r="J1176" s="28"/>
      <c r="K1176" s="28"/>
      <c r="L1176" s="31"/>
    </row>
    <row r="1177" spans="1:12" ht="12.1" customHeight="1">
      <c r="A1177" s="20" t="s">
        <v>792</v>
      </c>
      <c r="B1177" s="43" t="s">
        <v>793</v>
      </c>
      <c r="C1177" s="7"/>
      <c r="D1177" s="8"/>
      <c r="E1177" s="9"/>
      <c r="F1177" s="7"/>
      <c r="G1177" s="8"/>
      <c r="H1177" s="9"/>
      <c r="I1177" s="26">
        <v>57190841</v>
      </c>
      <c r="J1177" s="26">
        <v>0</v>
      </c>
      <c r="K1177" s="26">
        <v>0</v>
      </c>
      <c r="L1177" s="29">
        <f aca="true" t="shared" si="365" ref="L1177">SUM(I1177:K1179)</f>
        <v>57190841</v>
      </c>
    </row>
    <row r="1178" spans="1:12" ht="12.1" customHeight="1">
      <c r="A1178" s="21"/>
      <c r="B1178" s="24"/>
      <c r="C1178" s="10"/>
      <c r="D1178" s="11"/>
      <c r="E1178" s="12"/>
      <c r="F1178" s="10"/>
      <c r="G1178" s="11"/>
      <c r="H1178" s="12"/>
      <c r="I1178" s="27"/>
      <c r="J1178" s="27"/>
      <c r="K1178" s="27"/>
      <c r="L1178" s="30"/>
    </row>
    <row r="1179" spans="1:12" ht="12.1" customHeight="1">
      <c r="A1179" s="22"/>
      <c r="B1179" s="25"/>
      <c r="C1179" s="13"/>
      <c r="D1179" s="14"/>
      <c r="E1179" s="15"/>
      <c r="F1179" s="13"/>
      <c r="G1179" s="14"/>
      <c r="H1179" s="15"/>
      <c r="I1179" s="28"/>
      <c r="J1179" s="28"/>
      <c r="K1179" s="28"/>
      <c r="L1179" s="31"/>
    </row>
    <row r="1180" spans="1:12" ht="12.1" customHeight="1">
      <c r="A1180" s="20" t="s">
        <v>794</v>
      </c>
      <c r="B1180" s="43" t="s">
        <v>795</v>
      </c>
      <c r="C1180" s="7"/>
      <c r="D1180" s="8"/>
      <c r="E1180" s="9"/>
      <c r="F1180" s="7"/>
      <c r="G1180" s="8"/>
      <c r="H1180" s="9"/>
      <c r="I1180" s="26">
        <v>58891740</v>
      </c>
      <c r="J1180" s="26">
        <v>0</v>
      </c>
      <c r="K1180" s="26">
        <v>0</v>
      </c>
      <c r="L1180" s="29">
        <f aca="true" t="shared" si="366" ref="L1180">SUM(I1180:K1182)</f>
        <v>58891740</v>
      </c>
    </row>
    <row r="1181" spans="1:12" ht="12.1" customHeight="1">
      <c r="A1181" s="21"/>
      <c r="B1181" s="24"/>
      <c r="C1181" s="10"/>
      <c r="D1181" s="11"/>
      <c r="E1181" s="12"/>
      <c r="F1181" s="10"/>
      <c r="G1181" s="11"/>
      <c r="H1181" s="12"/>
      <c r="I1181" s="27"/>
      <c r="J1181" s="27"/>
      <c r="K1181" s="27"/>
      <c r="L1181" s="30"/>
    </row>
    <row r="1182" spans="1:12" ht="12.1" customHeight="1">
      <c r="A1182" s="22"/>
      <c r="B1182" s="25"/>
      <c r="C1182" s="13"/>
      <c r="D1182" s="14"/>
      <c r="E1182" s="15"/>
      <c r="F1182" s="13"/>
      <c r="G1182" s="14"/>
      <c r="H1182" s="15"/>
      <c r="I1182" s="28"/>
      <c r="J1182" s="28"/>
      <c r="K1182" s="28"/>
      <c r="L1182" s="31"/>
    </row>
    <row r="1183" spans="1:12" ht="12.1" customHeight="1">
      <c r="A1183" s="20" t="s">
        <v>796</v>
      </c>
      <c r="B1183" s="43" t="s">
        <v>797</v>
      </c>
      <c r="C1183" s="7"/>
      <c r="D1183" s="8"/>
      <c r="E1183" s="9"/>
      <c r="F1183" s="7"/>
      <c r="G1183" s="8"/>
      <c r="H1183" s="9"/>
      <c r="I1183" s="26">
        <v>222556</v>
      </c>
      <c r="J1183" s="26">
        <v>523647</v>
      </c>
      <c r="K1183" s="26">
        <v>27003498</v>
      </c>
      <c r="L1183" s="29">
        <f aca="true" t="shared" si="367" ref="L1183">SUM(I1183:K1185)</f>
        <v>27749701</v>
      </c>
    </row>
    <row r="1184" spans="1:12" ht="12.1" customHeight="1">
      <c r="A1184" s="21"/>
      <c r="B1184" s="24"/>
      <c r="C1184" s="10"/>
      <c r="D1184" s="11"/>
      <c r="E1184" s="12"/>
      <c r="F1184" s="10"/>
      <c r="G1184" s="11"/>
      <c r="H1184" s="12"/>
      <c r="I1184" s="27"/>
      <c r="J1184" s="27"/>
      <c r="K1184" s="27"/>
      <c r="L1184" s="30"/>
    </row>
    <row r="1185" spans="1:12" ht="12.1" customHeight="1">
      <c r="A1185" s="22"/>
      <c r="B1185" s="25"/>
      <c r="C1185" s="13"/>
      <c r="D1185" s="14"/>
      <c r="E1185" s="15"/>
      <c r="F1185" s="13"/>
      <c r="G1185" s="14"/>
      <c r="H1185" s="15"/>
      <c r="I1185" s="28"/>
      <c r="J1185" s="28"/>
      <c r="K1185" s="28"/>
      <c r="L1185" s="31"/>
    </row>
    <row r="1186" spans="1:12" ht="12.1" customHeight="1">
      <c r="A1186" s="20" t="s">
        <v>798</v>
      </c>
      <c r="B1186" s="43" t="s">
        <v>799</v>
      </c>
      <c r="C1186" s="7"/>
      <c r="D1186" s="8"/>
      <c r="E1186" s="9"/>
      <c r="F1186" s="7"/>
      <c r="G1186" s="8"/>
      <c r="H1186" s="9"/>
      <c r="I1186" s="26">
        <v>2408525</v>
      </c>
      <c r="J1186" s="26">
        <v>0</v>
      </c>
      <c r="K1186" s="26">
        <v>0</v>
      </c>
      <c r="L1186" s="29">
        <f aca="true" t="shared" si="368" ref="L1186">SUM(I1186:K1188)</f>
        <v>2408525</v>
      </c>
    </row>
    <row r="1187" spans="1:12" ht="12.1" customHeight="1">
      <c r="A1187" s="21"/>
      <c r="B1187" s="24"/>
      <c r="C1187" s="10"/>
      <c r="D1187" s="11"/>
      <c r="E1187" s="12"/>
      <c r="F1187" s="10"/>
      <c r="G1187" s="11"/>
      <c r="H1187" s="12"/>
      <c r="I1187" s="27"/>
      <c r="J1187" s="27"/>
      <c r="K1187" s="27"/>
      <c r="L1187" s="30"/>
    </row>
    <row r="1188" spans="1:12" ht="12.1" customHeight="1">
      <c r="A1188" s="22"/>
      <c r="B1188" s="25"/>
      <c r="C1188" s="13"/>
      <c r="D1188" s="14"/>
      <c r="E1188" s="15"/>
      <c r="F1188" s="13"/>
      <c r="G1188" s="14"/>
      <c r="H1188" s="15"/>
      <c r="I1188" s="28"/>
      <c r="J1188" s="28"/>
      <c r="K1188" s="28"/>
      <c r="L1188" s="31"/>
    </row>
    <row r="1189" spans="1:12" ht="12.1" customHeight="1">
      <c r="A1189" s="20" t="s">
        <v>800</v>
      </c>
      <c r="B1189" s="43" t="s">
        <v>801</v>
      </c>
      <c r="C1189" s="7"/>
      <c r="D1189" s="8"/>
      <c r="E1189" s="9"/>
      <c r="F1189" s="7"/>
      <c r="G1189" s="8"/>
      <c r="H1189" s="9"/>
      <c r="I1189" s="26">
        <v>3082600</v>
      </c>
      <c r="J1189" s="26">
        <v>0</v>
      </c>
      <c r="K1189" s="26">
        <v>0</v>
      </c>
      <c r="L1189" s="29">
        <f aca="true" t="shared" si="369" ref="L1189">SUM(I1189:K1191)</f>
        <v>3082600</v>
      </c>
    </row>
    <row r="1190" spans="1:12" ht="12.1" customHeight="1">
      <c r="A1190" s="21"/>
      <c r="B1190" s="24"/>
      <c r="C1190" s="10"/>
      <c r="D1190" s="11"/>
      <c r="E1190" s="12"/>
      <c r="F1190" s="10"/>
      <c r="G1190" s="11"/>
      <c r="H1190" s="12"/>
      <c r="I1190" s="27"/>
      <c r="J1190" s="27"/>
      <c r="K1190" s="27"/>
      <c r="L1190" s="30"/>
    </row>
    <row r="1191" spans="1:12" ht="12.1" customHeight="1">
      <c r="A1191" s="22"/>
      <c r="B1191" s="25"/>
      <c r="C1191" s="13"/>
      <c r="D1191" s="14"/>
      <c r="E1191" s="15"/>
      <c r="F1191" s="13"/>
      <c r="G1191" s="14"/>
      <c r="H1191" s="15"/>
      <c r="I1191" s="28"/>
      <c r="J1191" s="28"/>
      <c r="K1191" s="28"/>
      <c r="L1191" s="31"/>
    </row>
    <row r="1192" spans="1:12" ht="12.1" customHeight="1">
      <c r="A1192" s="20" t="s">
        <v>802</v>
      </c>
      <c r="B1192" s="43" t="s">
        <v>803</v>
      </c>
      <c r="C1192" s="7"/>
      <c r="D1192" s="8"/>
      <c r="E1192" s="9"/>
      <c r="F1192" s="7"/>
      <c r="G1192" s="8"/>
      <c r="H1192" s="9"/>
      <c r="I1192" s="26">
        <v>3255778</v>
      </c>
      <c r="J1192" s="26">
        <v>0</v>
      </c>
      <c r="K1192" s="26">
        <v>0</v>
      </c>
      <c r="L1192" s="29">
        <f aca="true" t="shared" si="370" ref="L1192">SUM(I1192:K1194)</f>
        <v>3255778</v>
      </c>
    </row>
    <row r="1193" spans="1:12" ht="12.1" customHeight="1">
      <c r="A1193" s="21"/>
      <c r="B1193" s="24"/>
      <c r="C1193" s="10"/>
      <c r="D1193" s="11"/>
      <c r="E1193" s="12"/>
      <c r="F1193" s="10"/>
      <c r="G1193" s="11"/>
      <c r="H1193" s="12"/>
      <c r="I1193" s="27"/>
      <c r="J1193" s="27"/>
      <c r="K1193" s="27"/>
      <c r="L1193" s="30"/>
    </row>
    <row r="1194" spans="1:12" ht="12.1" customHeight="1">
      <c r="A1194" s="22"/>
      <c r="B1194" s="25"/>
      <c r="C1194" s="13"/>
      <c r="D1194" s="14"/>
      <c r="E1194" s="15"/>
      <c r="F1194" s="13"/>
      <c r="G1194" s="14"/>
      <c r="H1194" s="15"/>
      <c r="I1194" s="28"/>
      <c r="J1194" s="28"/>
      <c r="K1194" s="28"/>
      <c r="L1194" s="31"/>
    </row>
    <row r="1195" spans="1:12" ht="12.1" customHeight="1">
      <c r="A1195" s="20" t="s">
        <v>804</v>
      </c>
      <c r="B1195" s="43" t="s">
        <v>805</v>
      </c>
      <c r="C1195" s="7"/>
      <c r="D1195" s="8"/>
      <c r="E1195" s="9"/>
      <c r="F1195" s="7"/>
      <c r="G1195" s="8"/>
      <c r="H1195" s="9"/>
      <c r="I1195" s="26">
        <v>1797859</v>
      </c>
      <c r="J1195" s="26">
        <v>1361348</v>
      </c>
      <c r="K1195" s="26">
        <v>80016</v>
      </c>
      <c r="L1195" s="29">
        <f aca="true" t="shared" si="371" ref="L1195">SUM(I1195:K1197)</f>
        <v>3239223</v>
      </c>
    </row>
    <row r="1196" spans="1:12" ht="12.1" customHeight="1">
      <c r="A1196" s="21"/>
      <c r="B1196" s="24"/>
      <c r="C1196" s="10"/>
      <c r="D1196" s="11"/>
      <c r="E1196" s="12"/>
      <c r="F1196" s="10"/>
      <c r="G1196" s="11"/>
      <c r="H1196" s="12"/>
      <c r="I1196" s="27"/>
      <c r="J1196" s="27"/>
      <c r="K1196" s="27"/>
      <c r="L1196" s="30"/>
    </row>
    <row r="1197" spans="1:12" ht="12.1" customHeight="1">
      <c r="A1197" s="22"/>
      <c r="B1197" s="25"/>
      <c r="C1197" s="13"/>
      <c r="D1197" s="14"/>
      <c r="E1197" s="15"/>
      <c r="F1197" s="13"/>
      <c r="G1197" s="14"/>
      <c r="H1197" s="15"/>
      <c r="I1197" s="28"/>
      <c r="J1197" s="28"/>
      <c r="K1197" s="28"/>
      <c r="L1197" s="31"/>
    </row>
    <row r="1198" spans="1:12" ht="12.1" customHeight="1">
      <c r="A1198" s="20" t="s">
        <v>806</v>
      </c>
      <c r="B1198" s="43" t="s">
        <v>807</v>
      </c>
      <c r="C1198" s="7"/>
      <c r="D1198" s="8"/>
      <c r="E1198" s="9"/>
      <c r="F1198" s="7"/>
      <c r="G1198" s="8"/>
      <c r="H1198" s="9"/>
      <c r="I1198" s="26">
        <v>698681</v>
      </c>
      <c r="J1198" s="26">
        <v>0</v>
      </c>
      <c r="K1198" s="26">
        <v>0</v>
      </c>
      <c r="L1198" s="29">
        <f aca="true" t="shared" si="372" ref="L1198">SUM(I1198:K1200)</f>
        <v>698681</v>
      </c>
    </row>
    <row r="1199" spans="1:12" ht="12.1" customHeight="1">
      <c r="A1199" s="21"/>
      <c r="B1199" s="24"/>
      <c r="C1199" s="10"/>
      <c r="D1199" s="11"/>
      <c r="E1199" s="12"/>
      <c r="F1199" s="10"/>
      <c r="G1199" s="11"/>
      <c r="H1199" s="12"/>
      <c r="I1199" s="27"/>
      <c r="J1199" s="27"/>
      <c r="K1199" s="27"/>
      <c r="L1199" s="30"/>
    </row>
    <row r="1200" spans="1:12" ht="12.1" customHeight="1">
      <c r="A1200" s="22"/>
      <c r="B1200" s="25"/>
      <c r="C1200" s="13"/>
      <c r="D1200" s="14"/>
      <c r="E1200" s="15"/>
      <c r="F1200" s="13"/>
      <c r="G1200" s="14"/>
      <c r="H1200" s="15"/>
      <c r="I1200" s="28"/>
      <c r="J1200" s="28"/>
      <c r="K1200" s="28"/>
      <c r="L1200" s="31"/>
    </row>
    <row r="1201" spans="1:12" ht="12.1" customHeight="1">
      <c r="A1201" s="20" t="s">
        <v>808</v>
      </c>
      <c r="B1201" s="43" t="s">
        <v>809</v>
      </c>
      <c r="C1201" s="7"/>
      <c r="D1201" s="8"/>
      <c r="E1201" s="9"/>
      <c r="F1201" s="7"/>
      <c r="G1201" s="8"/>
      <c r="H1201" s="9"/>
      <c r="I1201" s="26">
        <v>749023</v>
      </c>
      <c r="J1201" s="26">
        <v>0</v>
      </c>
      <c r="K1201" s="26">
        <v>0</v>
      </c>
      <c r="L1201" s="29">
        <f aca="true" t="shared" si="373" ref="L1201">SUM(I1201:K1203)</f>
        <v>749023</v>
      </c>
    </row>
    <row r="1202" spans="1:12" ht="12.1" customHeight="1">
      <c r="A1202" s="21"/>
      <c r="B1202" s="24"/>
      <c r="C1202" s="10"/>
      <c r="D1202" s="11"/>
      <c r="E1202" s="12"/>
      <c r="F1202" s="10"/>
      <c r="G1202" s="11"/>
      <c r="H1202" s="12"/>
      <c r="I1202" s="27"/>
      <c r="J1202" s="27"/>
      <c r="K1202" s="27"/>
      <c r="L1202" s="30"/>
    </row>
    <row r="1203" spans="1:12" ht="12.1" customHeight="1">
      <c r="A1203" s="22"/>
      <c r="B1203" s="25"/>
      <c r="C1203" s="13"/>
      <c r="D1203" s="14"/>
      <c r="E1203" s="15"/>
      <c r="F1203" s="13"/>
      <c r="G1203" s="14"/>
      <c r="H1203" s="15"/>
      <c r="I1203" s="28"/>
      <c r="J1203" s="28"/>
      <c r="K1203" s="28"/>
      <c r="L1203" s="31"/>
    </row>
    <row r="1204" spans="1:12" ht="12.1" customHeight="1">
      <c r="A1204" s="20" t="s">
        <v>810</v>
      </c>
      <c r="B1204" s="43" t="s">
        <v>811</v>
      </c>
      <c r="C1204" s="7"/>
      <c r="D1204" s="8"/>
      <c r="E1204" s="9"/>
      <c r="F1204" s="7"/>
      <c r="G1204" s="8"/>
      <c r="H1204" s="9"/>
      <c r="I1204" s="26">
        <v>2218867</v>
      </c>
      <c r="J1204" s="26">
        <v>0</v>
      </c>
      <c r="K1204" s="26">
        <v>0</v>
      </c>
      <c r="L1204" s="29">
        <f aca="true" t="shared" si="374" ref="L1204">SUM(I1204:K1206)</f>
        <v>2218867</v>
      </c>
    </row>
    <row r="1205" spans="1:12" ht="12.1" customHeight="1">
      <c r="A1205" s="21"/>
      <c r="B1205" s="24"/>
      <c r="C1205" s="10"/>
      <c r="D1205" s="11"/>
      <c r="E1205" s="12"/>
      <c r="F1205" s="10"/>
      <c r="G1205" s="11"/>
      <c r="H1205" s="12"/>
      <c r="I1205" s="27"/>
      <c r="J1205" s="27"/>
      <c r="K1205" s="27"/>
      <c r="L1205" s="30"/>
    </row>
    <row r="1206" spans="1:12" ht="12.1" customHeight="1">
      <c r="A1206" s="22"/>
      <c r="B1206" s="25"/>
      <c r="C1206" s="13"/>
      <c r="D1206" s="14"/>
      <c r="E1206" s="15"/>
      <c r="F1206" s="13"/>
      <c r="G1206" s="14"/>
      <c r="H1206" s="15"/>
      <c r="I1206" s="28"/>
      <c r="J1206" s="28"/>
      <c r="K1206" s="28"/>
      <c r="L1206" s="31"/>
    </row>
    <row r="1207" spans="1:12" ht="12.1" customHeight="1">
      <c r="A1207" s="20" t="s">
        <v>812</v>
      </c>
      <c r="B1207" s="43" t="s">
        <v>813</v>
      </c>
      <c r="C1207" s="7"/>
      <c r="D1207" s="8"/>
      <c r="E1207" s="9"/>
      <c r="F1207" s="7"/>
      <c r="G1207" s="8"/>
      <c r="H1207" s="9"/>
      <c r="I1207" s="26">
        <v>1049742</v>
      </c>
      <c r="J1207" s="26">
        <v>1048306</v>
      </c>
      <c r="K1207" s="26">
        <v>1049742</v>
      </c>
      <c r="L1207" s="29">
        <f aca="true" t="shared" si="375" ref="L1207">SUM(I1207:K1209)</f>
        <v>3147790</v>
      </c>
    </row>
    <row r="1208" spans="1:12" ht="12.1" customHeight="1">
      <c r="A1208" s="21"/>
      <c r="B1208" s="24"/>
      <c r="C1208" s="10"/>
      <c r="D1208" s="11"/>
      <c r="E1208" s="12"/>
      <c r="F1208" s="10"/>
      <c r="G1208" s="11"/>
      <c r="H1208" s="12"/>
      <c r="I1208" s="27"/>
      <c r="J1208" s="27"/>
      <c r="K1208" s="27"/>
      <c r="L1208" s="30"/>
    </row>
    <row r="1209" spans="1:12" ht="12.1" customHeight="1">
      <c r="A1209" s="22"/>
      <c r="B1209" s="25"/>
      <c r="C1209" s="13"/>
      <c r="D1209" s="14"/>
      <c r="E1209" s="15"/>
      <c r="F1209" s="13"/>
      <c r="G1209" s="14"/>
      <c r="H1209" s="15"/>
      <c r="I1209" s="28"/>
      <c r="J1209" s="28"/>
      <c r="K1209" s="28"/>
      <c r="L1209" s="31"/>
    </row>
    <row r="1210" spans="1:12" ht="12.1" customHeight="1">
      <c r="A1210" s="20" t="s">
        <v>814</v>
      </c>
      <c r="B1210" s="43" t="s">
        <v>815</v>
      </c>
      <c r="C1210" s="7"/>
      <c r="D1210" s="8"/>
      <c r="E1210" s="9"/>
      <c r="F1210" s="7"/>
      <c r="G1210" s="8"/>
      <c r="H1210" s="9"/>
      <c r="I1210" s="26">
        <v>870838</v>
      </c>
      <c r="J1210" s="26">
        <v>0</v>
      </c>
      <c r="K1210" s="26">
        <v>0</v>
      </c>
      <c r="L1210" s="29">
        <f aca="true" t="shared" si="376" ref="L1210">SUM(I1210:K1212)</f>
        <v>870838</v>
      </c>
    </row>
    <row r="1211" spans="1:12" ht="12.1" customHeight="1">
      <c r="A1211" s="21"/>
      <c r="B1211" s="24"/>
      <c r="C1211" s="10"/>
      <c r="D1211" s="11"/>
      <c r="E1211" s="12"/>
      <c r="F1211" s="10"/>
      <c r="G1211" s="11"/>
      <c r="H1211" s="12"/>
      <c r="I1211" s="27"/>
      <c r="J1211" s="27"/>
      <c r="K1211" s="27"/>
      <c r="L1211" s="30"/>
    </row>
    <row r="1212" spans="1:12" ht="12.1" customHeight="1">
      <c r="A1212" s="22"/>
      <c r="B1212" s="25"/>
      <c r="C1212" s="13"/>
      <c r="D1212" s="14"/>
      <c r="E1212" s="15"/>
      <c r="F1212" s="13"/>
      <c r="G1212" s="14"/>
      <c r="H1212" s="15"/>
      <c r="I1212" s="28"/>
      <c r="J1212" s="28"/>
      <c r="K1212" s="28"/>
      <c r="L1212" s="31"/>
    </row>
    <row r="1213" spans="1:12" ht="12.1" customHeight="1">
      <c r="A1213" s="20" t="s">
        <v>816</v>
      </c>
      <c r="B1213" s="43" t="s">
        <v>817</v>
      </c>
      <c r="C1213" s="7"/>
      <c r="D1213" s="8"/>
      <c r="E1213" s="9"/>
      <c r="F1213" s="7"/>
      <c r="G1213" s="8"/>
      <c r="H1213" s="9"/>
      <c r="I1213" s="26">
        <v>6306308</v>
      </c>
      <c r="J1213" s="26">
        <v>0</v>
      </c>
      <c r="K1213" s="26">
        <v>0</v>
      </c>
      <c r="L1213" s="29">
        <f aca="true" t="shared" si="377" ref="L1213">SUM(I1213:K1215)</f>
        <v>6306308</v>
      </c>
    </row>
    <row r="1214" spans="1:12" ht="12.1" customHeight="1">
      <c r="A1214" s="21"/>
      <c r="B1214" s="24"/>
      <c r="C1214" s="10"/>
      <c r="D1214" s="11"/>
      <c r="E1214" s="12"/>
      <c r="F1214" s="10"/>
      <c r="G1214" s="11"/>
      <c r="H1214" s="12"/>
      <c r="I1214" s="27"/>
      <c r="J1214" s="27"/>
      <c r="K1214" s="27"/>
      <c r="L1214" s="30"/>
    </row>
    <row r="1215" spans="1:12" ht="12.1" customHeight="1">
      <c r="A1215" s="22"/>
      <c r="B1215" s="25"/>
      <c r="C1215" s="13"/>
      <c r="D1215" s="14"/>
      <c r="E1215" s="15"/>
      <c r="F1215" s="13"/>
      <c r="G1215" s="14"/>
      <c r="H1215" s="15"/>
      <c r="I1215" s="28"/>
      <c r="J1215" s="28"/>
      <c r="K1215" s="28"/>
      <c r="L1215" s="31"/>
    </row>
    <row r="1216" spans="1:12" ht="12.1" customHeight="1">
      <c r="A1216" s="20" t="s">
        <v>818</v>
      </c>
      <c r="B1216" s="43" t="s">
        <v>819</v>
      </c>
      <c r="C1216" s="7"/>
      <c r="D1216" s="8"/>
      <c r="E1216" s="9"/>
      <c r="F1216" s="7"/>
      <c r="G1216" s="8"/>
      <c r="H1216" s="9"/>
      <c r="I1216" s="26">
        <v>791486</v>
      </c>
      <c r="J1216" s="26">
        <v>0</v>
      </c>
      <c r="K1216" s="26">
        <v>0</v>
      </c>
      <c r="L1216" s="29">
        <f aca="true" t="shared" si="378" ref="L1216">SUM(I1216:K1218)</f>
        <v>791486</v>
      </c>
    </row>
    <row r="1217" spans="1:12" ht="12.1" customHeight="1">
      <c r="A1217" s="21"/>
      <c r="B1217" s="24"/>
      <c r="C1217" s="10"/>
      <c r="D1217" s="11"/>
      <c r="E1217" s="12"/>
      <c r="F1217" s="10"/>
      <c r="G1217" s="11"/>
      <c r="H1217" s="12"/>
      <c r="I1217" s="27"/>
      <c r="J1217" s="27"/>
      <c r="K1217" s="27"/>
      <c r="L1217" s="30"/>
    </row>
    <row r="1218" spans="1:12" ht="12.1" customHeight="1">
      <c r="A1218" s="22"/>
      <c r="B1218" s="25"/>
      <c r="C1218" s="13"/>
      <c r="D1218" s="14"/>
      <c r="E1218" s="15"/>
      <c r="F1218" s="13"/>
      <c r="G1218" s="14"/>
      <c r="H1218" s="15"/>
      <c r="I1218" s="28"/>
      <c r="J1218" s="28"/>
      <c r="K1218" s="28"/>
      <c r="L1218" s="31"/>
    </row>
    <row r="1219" spans="1:12" ht="12.1" customHeight="1">
      <c r="A1219" s="20" t="s">
        <v>820</v>
      </c>
      <c r="B1219" s="43" t="s">
        <v>821</v>
      </c>
      <c r="C1219" s="7"/>
      <c r="D1219" s="8"/>
      <c r="E1219" s="9"/>
      <c r="F1219" s="7"/>
      <c r="G1219" s="8"/>
      <c r="H1219" s="9"/>
      <c r="I1219" s="26">
        <v>755433</v>
      </c>
      <c r="J1219" s="26">
        <v>0</v>
      </c>
      <c r="K1219" s="26">
        <v>0</v>
      </c>
      <c r="L1219" s="29">
        <f aca="true" t="shared" si="379" ref="L1219">SUM(I1219:K1221)</f>
        <v>755433</v>
      </c>
    </row>
    <row r="1220" spans="1:12" ht="12.1" customHeight="1">
      <c r="A1220" s="21"/>
      <c r="B1220" s="24"/>
      <c r="C1220" s="10"/>
      <c r="D1220" s="11"/>
      <c r="E1220" s="12"/>
      <c r="F1220" s="10"/>
      <c r="G1220" s="11"/>
      <c r="H1220" s="12"/>
      <c r="I1220" s="27"/>
      <c r="J1220" s="27"/>
      <c r="K1220" s="27"/>
      <c r="L1220" s="30"/>
    </row>
    <row r="1221" spans="1:12" ht="12.1" customHeight="1">
      <c r="A1221" s="22"/>
      <c r="B1221" s="25"/>
      <c r="C1221" s="13"/>
      <c r="D1221" s="14"/>
      <c r="E1221" s="15"/>
      <c r="F1221" s="13"/>
      <c r="G1221" s="14"/>
      <c r="H1221" s="15"/>
      <c r="I1221" s="28"/>
      <c r="J1221" s="28"/>
      <c r="K1221" s="28"/>
      <c r="L1221" s="31"/>
    </row>
    <row r="1222" spans="1:12" ht="12.1" customHeight="1">
      <c r="A1222" s="20" t="s">
        <v>822</v>
      </c>
      <c r="B1222" s="43" t="s">
        <v>823</v>
      </c>
      <c r="C1222" s="7"/>
      <c r="D1222" s="8"/>
      <c r="E1222" s="9"/>
      <c r="F1222" s="7"/>
      <c r="G1222" s="8"/>
      <c r="H1222" s="9"/>
      <c r="I1222" s="26">
        <v>861220</v>
      </c>
      <c r="J1222" s="26">
        <v>0</v>
      </c>
      <c r="K1222" s="26">
        <v>0</v>
      </c>
      <c r="L1222" s="29">
        <f aca="true" t="shared" si="380" ref="L1222">SUM(I1222:K1224)</f>
        <v>861220</v>
      </c>
    </row>
    <row r="1223" spans="1:12" ht="12.1" customHeight="1">
      <c r="A1223" s="21"/>
      <c r="B1223" s="24"/>
      <c r="C1223" s="10"/>
      <c r="D1223" s="11"/>
      <c r="E1223" s="12"/>
      <c r="F1223" s="10"/>
      <c r="G1223" s="11"/>
      <c r="H1223" s="12"/>
      <c r="I1223" s="27"/>
      <c r="J1223" s="27"/>
      <c r="K1223" s="27"/>
      <c r="L1223" s="30"/>
    </row>
    <row r="1224" spans="1:12" ht="12.1" customHeight="1">
      <c r="A1224" s="22"/>
      <c r="B1224" s="25"/>
      <c r="C1224" s="13"/>
      <c r="D1224" s="14"/>
      <c r="E1224" s="15"/>
      <c r="F1224" s="13"/>
      <c r="G1224" s="14"/>
      <c r="H1224" s="15"/>
      <c r="I1224" s="28"/>
      <c r="J1224" s="28"/>
      <c r="K1224" s="28"/>
      <c r="L1224" s="31"/>
    </row>
    <row r="1225" spans="1:12" ht="12.1" customHeight="1">
      <c r="A1225" s="20" t="s">
        <v>824</v>
      </c>
      <c r="B1225" s="43" t="s">
        <v>825</v>
      </c>
      <c r="C1225" s="7"/>
      <c r="D1225" s="8"/>
      <c r="E1225" s="9"/>
      <c r="F1225" s="7"/>
      <c r="G1225" s="8"/>
      <c r="H1225" s="9"/>
      <c r="I1225" s="26">
        <v>356964</v>
      </c>
      <c r="J1225" s="26">
        <v>0</v>
      </c>
      <c r="K1225" s="26">
        <v>0</v>
      </c>
      <c r="L1225" s="29">
        <f aca="true" t="shared" si="381" ref="L1225">SUM(I1225:K1227)</f>
        <v>356964</v>
      </c>
    </row>
    <row r="1226" spans="1:12" ht="12.1" customHeight="1">
      <c r="A1226" s="21"/>
      <c r="B1226" s="24"/>
      <c r="C1226" s="10"/>
      <c r="D1226" s="11"/>
      <c r="E1226" s="12"/>
      <c r="F1226" s="10"/>
      <c r="G1226" s="11"/>
      <c r="H1226" s="12"/>
      <c r="I1226" s="27"/>
      <c r="J1226" s="27"/>
      <c r="K1226" s="27"/>
      <c r="L1226" s="30"/>
    </row>
    <row r="1227" spans="1:12" ht="12.1" customHeight="1">
      <c r="A1227" s="22"/>
      <c r="B1227" s="25"/>
      <c r="C1227" s="13"/>
      <c r="D1227" s="14"/>
      <c r="E1227" s="15"/>
      <c r="F1227" s="13"/>
      <c r="G1227" s="14"/>
      <c r="H1227" s="15"/>
      <c r="I1227" s="28"/>
      <c r="J1227" s="28"/>
      <c r="K1227" s="28"/>
      <c r="L1227" s="31"/>
    </row>
    <row r="1228" spans="1:12" ht="12.1" customHeight="1">
      <c r="A1228" s="20" t="s">
        <v>826</v>
      </c>
      <c r="B1228" s="43" t="s">
        <v>827</v>
      </c>
      <c r="C1228" s="7"/>
      <c r="D1228" s="8"/>
      <c r="E1228" s="9"/>
      <c r="F1228" s="7"/>
      <c r="G1228" s="8"/>
      <c r="H1228" s="9"/>
      <c r="I1228" s="26">
        <v>3115581</v>
      </c>
      <c r="J1228" s="26">
        <v>0</v>
      </c>
      <c r="K1228" s="26">
        <v>0</v>
      </c>
      <c r="L1228" s="29">
        <f aca="true" t="shared" si="382" ref="L1228">SUM(I1228:K1230)</f>
        <v>3115581</v>
      </c>
    </row>
    <row r="1229" spans="1:12" ht="12.1" customHeight="1">
      <c r="A1229" s="21"/>
      <c r="B1229" s="24"/>
      <c r="C1229" s="10"/>
      <c r="D1229" s="11"/>
      <c r="E1229" s="12"/>
      <c r="F1229" s="10"/>
      <c r="G1229" s="11"/>
      <c r="H1229" s="12"/>
      <c r="I1229" s="27"/>
      <c r="J1229" s="27"/>
      <c r="K1229" s="27"/>
      <c r="L1229" s="30"/>
    </row>
    <row r="1230" spans="1:12" ht="12.1" customHeight="1">
      <c r="A1230" s="22"/>
      <c r="B1230" s="25"/>
      <c r="C1230" s="13"/>
      <c r="D1230" s="14"/>
      <c r="E1230" s="15"/>
      <c r="F1230" s="13"/>
      <c r="G1230" s="14"/>
      <c r="H1230" s="15"/>
      <c r="I1230" s="28"/>
      <c r="J1230" s="28"/>
      <c r="K1230" s="28"/>
      <c r="L1230" s="31"/>
    </row>
    <row r="1231" spans="1:12" ht="12.1" customHeight="1">
      <c r="A1231" s="20" t="s">
        <v>828</v>
      </c>
      <c r="B1231" s="43" t="s">
        <v>829</v>
      </c>
      <c r="C1231" s="7"/>
      <c r="D1231" s="8"/>
      <c r="E1231" s="9"/>
      <c r="F1231" s="7"/>
      <c r="G1231" s="8"/>
      <c r="H1231" s="9"/>
      <c r="I1231" s="26">
        <v>2011733</v>
      </c>
      <c r="J1231" s="26">
        <v>3183643</v>
      </c>
      <c r="K1231" s="26">
        <v>3144753</v>
      </c>
      <c r="L1231" s="29">
        <f aca="true" t="shared" si="383" ref="L1231">SUM(I1231:K1233)</f>
        <v>8340129</v>
      </c>
    </row>
    <row r="1232" spans="1:12" ht="12.1" customHeight="1">
      <c r="A1232" s="21"/>
      <c r="B1232" s="24"/>
      <c r="C1232" s="10"/>
      <c r="D1232" s="11"/>
      <c r="E1232" s="12"/>
      <c r="F1232" s="10"/>
      <c r="G1232" s="11"/>
      <c r="H1232" s="12"/>
      <c r="I1232" s="27"/>
      <c r="J1232" s="27"/>
      <c r="K1232" s="27"/>
      <c r="L1232" s="30"/>
    </row>
    <row r="1233" spans="1:12" ht="12.1" customHeight="1">
      <c r="A1233" s="22"/>
      <c r="B1233" s="25"/>
      <c r="C1233" s="13"/>
      <c r="D1233" s="14"/>
      <c r="E1233" s="15"/>
      <c r="F1233" s="13"/>
      <c r="G1233" s="14"/>
      <c r="H1233" s="15"/>
      <c r="I1233" s="28"/>
      <c r="J1233" s="28"/>
      <c r="K1233" s="28"/>
      <c r="L1233" s="31"/>
    </row>
    <row r="1234" spans="1:12" ht="12.1" customHeight="1">
      <c r="A1234" s="20" t="s">
        <v>830</v>
      </c>
      <c r="B1234" s="43" t="s">
        <v>831</v>
      </c>
      <c r="C1234" s="7"/>
      <c r="D1234" s="8"/>
      <c r="E1234" s="9"/>
      <c r="F1234" s="7"/>
      <c r="G1234" s="8"/>
      <c r="H1234" s="9"/>
      <c r="I1234" s="26">
        <v>515571</v>
      </c>
      <c r="J1234" s="26">
        <v>0</v>
      </c>
      <c r="K1234" s="26">
        <v>0</v>
      </c>
      <c r="L1234" s="29">
        <f aca="true" t="shared" si="384" ref="L1234">SUM(I1234:K1236)</f>
        <v>515571</v>
      </c>
    </row>
    <row r="1235" spans="1:12" ht="12.1" customHeight="1">
      <c r="A1235" s="21"/>
      <c r="B1235" s="24"/>
      <c r="C1235" s="10"/>
      <c r="D1235" s="11"/>
      <c r="E1235" s="12"/>
      <c r="F1235" s="10"/>
      <c r="G1235" s="11"/>
      <c r="H1235" s="12"/>
      <c r="I1235" s="27"/>
      <c r="J1235" s="27"/>
      <c r="K1235" s="27"/>
      <c r="L1235" s="30"/>
    </row>
    <row r="1236" spans="1:12" ht="12.1" customHeight="1">
      <c r="A1236" s="22"/>
      <c r="B1236" s="25"/>
      <c r="C1236" s="13"/>
      <c r="D1236" s="14"/>
      <c r="E1236" s="15"/>
      <c r="F1236" s="13"/>
      <c r="G1236" s="14"/>
      <c r="H1236" s="15"/>
      <c r="I1236" s="28"/>
      <c r="J1236" s="28"/>
      <c r="K1236" s="28"/>
      <c r="L1236" s="31"/>
    </row>
    <row r="1237" spans="1:12" ht="12.1" customHeight="1">
      <c r="A1237" s="20" t="s">
        <v>832</v>
      </c>
      <c r="B1237" s="43" t="s">
        <v>833</v>
      </c>
      <c r="C1237" s="7"/>
      <c r="D1237" s="8"/>
      <c r="E1237" s="9"/>
      <c r="F1237" s="7"/>
      <c r="G1237" s="8"/>
      <c r="H1237" s="9"/>
      <c r="I1237" s="26">
        <v>4939489</v>
      </c>
      <c r="J1237" s="26">
        <v>2251655</v>
      </c>
      <c r="K1237" s="26">
        <v>3494026</v>
      </c>
      <c r="L1237" s="29">
        <f aca="true" t="shared" si="385" ref="L1237">SUM(I1237:K1239)</f>
        <v>10685170</v>
      </c>
    </row>
    <row r="1238" spans="1:12" ht="12.1" customHeight="1">
      <c r="A1238" s="21"/>
      <c r="B1238" s="24"/>
      <c r="C1238" s="10"/>
      <c r="D1238" s="11"/>
      <c r="E1238" s="12"/>
      <c r="F1238" s="10"/>
      <c r="G1238" s="11"/>
      <c r="H1238" s="12"/>
      <c r="I1238" s="27"/>
      <c r="J1238" s="27"/>
      <c r="K1238" s="27"/>
      <c r="L1238" s="30"/>
    </row>
    <row r="1239" spans="1:12" ht="12.1" customHeight="1">
      <c r="A1239" s="22"/>
      <c r="B1239" s="25"/>
      <c r="C1239" s="13"/>
      <c r="D1239" s="14"/>
      <c r="E1239" s="15"/>
      <c r="F1239" s="13"/>
      <c r="G1239" s="14"/>
      <c r="H1239" s="15"/>
      <c r="I1239" s="28"/>
      <c r="J1239" s="28"/>
      <c r="K1239" s="28"/>
      <c r="L1239" s="31"/>
    </row>
    <row r="1240" spans="1:12" ht="12.1" customHeight="1">
      <c r="A1240" s="20" t="s">
        <v>834</v>
      </c>
      <c r="B1240" s="43" t="s">
        <v>835</v>
      </c>
      <c r="C1240" s="7"/>
      <c r="D1240" s="8"/>
      <c r="E1240" s="9"/>
      <c r="F1240" s="7"/>
      <c r="G1240" s="8"/>
      <c r="H1240" s="9"/>
      <c r="I1240" s="26">
        <v>0</v>
      </c>
      <c r="J1240" s="26">
        <v>2064015</v>
      </c>
      <c r="K1240" s="26">
        <v>0</v>
      </c>
      <c r="L1240" s="29">
        <f aca="true" t="shared" si="386" ref="L1240">SUM(I1240:K1242)</f>
        <v>2064015</v>
      </c>
    </row>
    <row r="1241" spans="1:12" ht="12.1" customHeight="1">
      <c r="A1241" s="21"/>
      <c r="B1241" s="24"/>
      <c r="C1241" s="10"/>
      <c r="D1241" s="11"/>
      <c r="E1241" s="12"/>
      <c r="F1241" s="10"/>
      <c r="G1241" s="11"/>
      <c r="H1241" s="12"/>
      <c r="I1241" s="27"/>
      <c r="J1241" s="27"/>
      <c r="K1241" s="27"/>
      <c r="L1241" s="30"/>
    </row>
    <row r="1242" spans="1:12" ht="12.1" customHeight="1">
      <c r="A1242" s="22"/>
      <c r="B1242" s="25"/>
      <c r="C1242" s="13"/>
      <c r="D1242" s="14"/>
      <c r="E1242" s="15"/>
      <c r="F1242" s="13"/>
      <c r="G1242" s="14"/>
      <c r="H1242" s="15"/>
      <c r="I1242" s="28"/>
      <c r="J1242" s="28"/>
      <c r="K1242" s="28"/>
      <c r="L1242" s="31"/>
    </row>
    <row r="1243" spans="1:12" ht="12.1" customHeight="1">
      <c r="A1243" s="20" t="s">
        <v>836</v>
      </c>
      <c r="B1243" s="43" t="s">
        <v>837</v>
      </c>
      <c r="C1243" s="7"/>
      <c r="D1243" s="8"/>
      <c r="E1243" s="9"/>
      <c r="F1243" s="7"/>
      <c r="G1243" s="8"/>
      <c r="H1243" s="9"/>
      <c r="I1243" s="26">
        <v>7735147</v>
      </c>
      <c r="J1243" s="26">
        <v>0</v>
      </c>
      <c r="K1243" s="26">
        <v>0</v>
      </c>
      <c r="L1243" s="29">
        <f aca="true" t="shared" si="387" ref="L1243">SUM(I1243:K1245)</f>
        <v>7735147</v>
      </c>
    </row>
    <row r="1244" spans="1:12" ht="12.1" customHeight="1">
      <c r="A1244" s="21"/>
      <c r="B1244" s="24"/>
      <c r="C1244" s="10"/>
      <c r="D1244" s="11"/>
      <c r="E1244" s="12"/>
      <c r="F1244" s="10"/>
      <c r="G1244" s="11"/>
      <c r="H1244" s="12"/>
      <c r="I1244" s="27"/>
      <c r="J1244" s="27"/>
      <c r="K1244" s="27"/>
      <c r="L1244" s="30"/>
    </row>
    <row r="1245" spans="1:12" ht="12.1" customHeight="1">
      <c r="A1245" s="22"/>
      <c r="B1245" s="25"/>
      <c r="C1245" s="13"/>
      <c r="D1245" s="14"/>
      <c r="E1245" s="15"/>
      <c r="F1245" s="13"/>
      <c r="G1245" s="14"/>
      <c r="H1245" s="15"/>
      <c r="I1245" s="28"/>
      <c r="J1245" s="28"/>
      <c r="K1245" s="28"/>
      <c r="L1245" s="31"/>
    </row>
    <row r="1246" spans="1:12" ht="12.1" customHeight="1">
      <c r="A1246" s="20" t="s">
        <v>838</v>
      </c>
      <c r="B1246" s="43" t="s">
        <v>839</v>
      </c>
      <c r="C1246" s="7"/>
      <c r="D1246" s="8"/>
      <c r="E1246" s="9"/>
      <c r="F1246" s="7"/>
      <c r="G1246" s="8"/>
      <c r="H1246" s="9"/>
      <c r="I1246" s="26">
        <v>2867730</v>
      </c>
      <c r="J1246" s="26">
        <v>34523627</v>
      </c>
      <c r="K1246" s="26">
        <v>50920632</v>
      </c>
      <c r="L1246" s="29">
        <f aca="true" t="shared" si="388" ref="L1246">SUM(I1246:K1248)</f>
        <v>88311989</v>
      </c>
    </row>
    <row r="1247" spans="1:12" ht="12.1" customHeight="1">
      <c r="A1247" s="21"/>
      <c r="B1247" s="24"/>
      <c r="C1247" s="10"/>
      <c r="D1247" s="11"/>
      <c r="E1247" s="12"/>
      <c r="F1247" s="10"/>
      <c r="G1247" s="11"/>
      <c r="H1247" s="12"/>
      <c r="I1247" s="27"/>
      <c r="J1247" s="27"/>
      <c r="K1247" s="27"/>
      <c r="L1247" s="30"/>
    </row>
    <row r="1248" spans="1:12" ht="12.1" customHeight="1">
      <c r="A1248" s="22"/>
      <c r="B1248" s="25"/>
      <c r="C1248" s="13"/>
      <c r="D1248" s="14"/>
      <c r="E1248" s="15"/>
      <c r="F1248" s="13"/>
      <c r="G1248" s="14"/>
      <c r="H1248" s="15"/>
      <c r="I1248" s="28"/>
      <c r="J1248" s="28"/>
      <c r="K1248" s="28"/>
      <c r="L1248" s="31"/>
    </row>
    <row r="1249" spans="1:12" ht="12.1" customHeight="1">
      <c r="A1249" s="20" t="s">
        <v>840</v>
      </c>
      <c r="B1249" s="43" t="s">
        <v>841</v>
      </c>
      <c r="C1249" s="7"/>
      <c r="D1249" s="8"/>
      <c r="E1249" s="9"/>
      <c r="F1249" s="7"/>
      <c r="G1249" s="8"/>
      <c r="H1249" s="9"/>
      <c r="I1249" s="26">
        <v>107268</v>
      </c>
      <c r="J1249" s="26">
        <v>1897410</v>
      </c>
      <c r="K1249" s="26">
        <v>0</v>
      </c>
      <c r="L1249" s="29">
        <f aca="true" t="shared" si="389" ref="L1249">SUM(I1249:K1251)</f>
        <v>2004678</v>
      </c>
    </row>
    <row r="1250" spans="1:12" ht="12.1" customHeight="1">
      <c r="A1250" s="21"/>
      <c r="B1250" s="24"/>
      <c r="C1250" s="10"/>
      <c r="D1250" s="11"/>
      <c r="E1250" s="12"/>
      <c r="F1250" s="10"/>
      <c r="G1250" s="11"/>
      <c r="H1250" s="12"/>
      <c r="I1250" s="27"/>
      <c r="J1250" s="27"/>
      <c r="K1250" s="27"/>
      <c r="L1250" s="30"/>
    </row>
    <row r="1251" spans="1:12" ht="12.1" customHeight="1">
      <c r="A1251" s="22"/>
      <c r="B1251" s="25"/>
      <c r="C1251" s="13"/>
      <c r="D1251" s="14"/>
      <c r="E1251" s="15"/>
      <c r="F1251" s="13"/>
      <c r="G1251" s="14"/>
      <c r="H1251" s="15"/>
      <c r="I1251" s="28"/>
      <c r="J1251" s="28"/>
      <c r="K1251" s="28"/>
      <c r="L1251" s="31"/>
    </row>
    <row r="1252" spans="1:12" ht="12.1" customHeight="1">
      <c r="A1252" s="20" t="s">
        <v>842</v>
      </c>
      <c r="B1252" s="43" t="s">
        <v>843</v>
      </c>
      <c r="C1252" s="7"/>
      <c r="D1252" s="8"/>
      <c r="E1252" s="9"/>
      <c r="F1252" s="7"/>
      <c r="G1252" s="8"/>
      <c r="H1252" s="9"/>
      <c r="I1252" s="26">
        <v>1133376</v>
      </c>
      <c r="J1252" s="26">
        <v>0</v>
      </c>
      <c r="K1252" s="26">
        <v>0</v>
      </c>
      <c r="L1252" s="29">
        <f aca="true" t="shared" si="390" ref="L1252">SUM(I1252:K1254)</f>
        <v>1133376</v>
      </c>
    </row>
    <row r="1253" spans="1:12" ht="12.1" customHeight="1">
      <c r="A1253" s="21"/>
      <c r="B1253" s="24"/>
      <c r="C1253" s="10"/>
      <c r="D1253" s="11"/>
      <c r="E1253" s="12"/>
      <c r="F1253" s="10"/>
      <c r="G1253" s="11"/>
      <c r="H1253" s="12"/>
      <c r="I1253" s="27"/>
      <c r="J1253" s="27"/>
      <c r="K1253" s="27"/>
      <c r="L1253" s="30"/>
    </row>
    <row r="1254" spans="1:12" ht="12.1" customHeight="1">
      <c r="A1254" s="22"/>
      <c r="B1254" s="25"/>
      <c r="C1254" s="13"/>
      <c r="D1254" s="14"/>
      <c r="E1254" s="15"/>
      <c r="F1254" s="13"/>
      <c r="G1254" s="14"/>
      <c r="H1254" s="15"/>
      <c r="I1254" s="28"/>
      <c r="J1254" s="28"/>
      <c r="K1254" s="28"/>
      <c r="L1254" s="31"/>
    </row>
    <row r="1255" spans="1:12" ht="12.1" customHeight="1">
      <c r="A1255" s="20" t="s">
        <v>844</v>
      </c>
      <c r="B1255" s="43" t="s">
        <v>845</v>
      </c>
      <c r="C1255" s="7"/>
      <c r="D1255" s="8"/>
      <c r="E1255" s="9"/>
      <c r="F1255" s="7"/>
      <c r="G1255" s="8"/>
      <c r="H1255" s="9"/>
      <c r="I1255" s="26">
        <v>0</v>
      </c>
      <c r="J1255" s="26">
        <v>1518603</v>
      </c>
      <c r="K1255" s="26">
        <v>0</v>
      </c>
      <c r="L1255" s="29">
        <f aca="true" t="shared" si="391" ref="L1255">SUM(I1255:K1257)</f>
        <v>1518603</v>
      </c>
    </row>
    <row r="1256" spans="1:12" ht="12.1" customHeight="1">
      <c r="A1256" s="21"/>
      <c r="B1256" s="24"/>
      <c r="C1256" s="10"/>
      <c r="D1256" s="11"/>
      <c r="E1256" s="12"/>
      <c r="F1256" s="10"/>
      <c r="G1256" s="11"/>
      <c r="H1256" s="12"/>
      <c r="I1256" s="27"/>
      <c r="J1256" s="27"/>
      <c r="K1256" s="27"/>
      <c r="L1256" s="30"/>
    </row>
    <row r="1257" spans="1:12" ht="12.1" customHeight="1">
      <c r="A1257" s="22"/>
      <c r="B1257" s="25"/>
      <c r="C1257" s="13"/>
      <c r="D1257" s="14"/>
      <c r="E1257" s="15"/>
      <c r="F1257" s="13"/>
      <c r="G1257" s="14"/>
      <c r="H1257" s="15"/>
      <c r="I1257" s="28"/>
      <c r="J1257" s="28"/>
      <c r="K1257" s="28"/>
      <c r="L1257" s="31"/>
    </row>
    <row r="1258" spans="1:12" ht="12.1" customHeight="1">
      <c r="A1258" s="20" t="s">
        <v>846</v>
      </c>
      <c r="B1258" s="43" t="s">
        <v>847</v>
      </c>
      <c r="C1258" s="7"/>
      <c r="D1258" s="8"/>
      <c r="E1258" s="9"/>
      <c r="F1258" s="7"/>
      <c r="G1258" s="8"/>
      <c r="H1258" s="9"/>
      <c r="I1258" s="26">
        <v>18225148</v>
      </c>
      <c r="J1258" s="26">
        <v>0</v>
      </c>
      <c r="K1258" s="26">
        <v>0</v>
      </c>
      <c r="L1258" s="29">
        <f aca="true" t="shared" si="392" ref="L1258">SUM(I1258:K1260)</f>
        <v>18225148</v>
      </c>
    </row>
    <row r="1259" spans="1:12" ht="12.1" customHeight="1">
      <c r="A1259" s="21"/>
      <c r="B1259" s="24"/>
      <c r="C1259" s="10"/>
      <c r="D1259" s="11"/>
      <c r="E1259" s="12"/>
      <c r="F1259" s="10"/>
      <c r="G1259" s="11"/>
      <c r="H1259" s="12"/>
      <c r="I1259" s="27"/>
      <c r="J1259" s="27"/>
      <c r="K1259" s="27"/>
      <c r="L1259" s="30"/>
    </row>
    <row r="1260" spans="1:12" ht="12.1" customHeight="1">
      <c r="A1260" s="22"/>
      <c r="B1260" s="25"/>
      <c r="C1260" s="13"/>
      <c r="D1260" s="14"/>
      <c r="E1260" s="15"/>
      <c r="F1260" s="13"/>
      <c r="G1260" s="14"/>
      <c r="H1260" s="15"/>
      <c r="I1260" s="28"/>
      <c r="J1260" s="28"/>
      <c r="K1260" s="28"/>
      <c r="L1260" s="31"/>
    </row>
    <row r="1261" spans="1:12" ht="12.1" customHeight="1">
      <c r="A1261" s="20" t="s">
        <v>848</v>
      </c>
      <c r="B1261" s="43" t="s">
        <v>849</v>
      </c>
      <c r="C1261" s="7"/>
      <c r="D1261" s="8"/>
      <c r="E1261" s="9"/>
      <c r="F1261" s="7"/>
      <c r="G1261" s="8"/>
      <c r="H1261" s="9"/>
      <c r="I1261" s="26">
        <v>658478</v>
      </c>
      <c r="J1261" s="26">
        <v>0</v>
      </c>
      <c r="K1261" s="26">
        <v>0</v>
      </c>
      <c r="L1261" s="29">
        <f aca="true" t="shared" si="393" ref="L1261">SUM(I1261:K1263)</f>
        <v>658478</v>
      </c>
    </row>
    <row r="1262" spans="1:12" ht="12.1" customHeight="1">
      <c r="A1262" s="21"/>
      <c r="B1262" s="24"/>
      <c r="C1262" s="10"/>
      <c r="D1262" s="11"/>
      <c r="E1262" s="12"/>
      <c r="F1262" s="10"/>
      <c r="G1262" s="11"/>
      <c r="H1262" s="12"/>
      <c r="I1262" s="27"/>
      <c r="J1262" s="27"/>
      <c r="K1262" s="27"/>
      <c r="L1262" s="30"/>
    </row>
    <row r="1263" spans="1:12" ht="12.1" customHeight="1">
      <c r="A1263" s="22"/>
      <c r="B1263" s="25"/>
      <c r="C1263" s="13"/>
      <c r="D1263" s="14"/>
      <c r="E1263" s="15"/>
      <c r="F1263" s="13"/>
      <c r="G1263" s="14"/>
      <c r="H1263" s="15"/>
      <c r="I1263" s="28"/>
      <c r="J1263" s="28"/>
      <c r="K1263" s="28"/>
      <c r="L1263" s="31"/>
    </row>
    <row r="1264" spans="1:12" ht="12.1" customHeight="1">
      <c r="A1264" s="20" t="s">
        <v>850</v>
      </c>
      <c r="B1264" s="43" t="s">
        <v>851</v>
      </c>
      <c r="C1264" s="7"/>
      <c r="D1264" s="8"/>
      <c r="E1264" s="9"/>
      <c r="F1264" s="7"/>
      <c r="G1264" s="8"/>
      <c r="H1264" s="9"/>
      <c r="I1264" s="26">
        <v>6690626</v>
      </c>
      <c r="J1264" s="26">
        <v>1282934</v>
      </c>
      <c r="K1264" s="26">
        <v>5833712</v>
      </c>
      <c r="L1264" s="29">
        <f aca="true" t="shared" si="394" ref="L1264">SUM(I1264:K1266)</f>
        <v>13807272</v>
      </c>
    </row>
    <row r="1265" spans="1:12" ht="12.1" customHeight="1">
      <c r="A1265" s="21"/>
      <c r="B1265" s="24"/>
      <c r="C1265" s="10"/>
      <c r="D1265" s="11"/>
      <c r="E1265" s="12"/>
      <c r="F1265" s="10"/>
      <c r="G1265" s="11"/>
      <c r="H1265" s="12"/>
      <c r="I1265" s="27"/>
      <c r="J1265" s="27"/>
      <c r="K1265" s="27"/>
      <c r="L1265" s="30"/>
    </row>
    <row r="1266" spans="1:12" ht="12.1" customHeight="1">
      <c r="A1266" s="22"/>
      <c r="B1266" s="25"/>
      <c r="C1266" s="13"/>
      <c r="D1266" s="14"/>
      <c r="E1266" s="15"/>
      <c r="F1266" s="13"/>
      <c r="G1266" s="14"/>
      <c r="H1266" s="15"/>
      <c r="I1266" s="28"/>
      <c r="J1266" s="28"/>
      <c r="K1266" s="28"/>
      <c r="L1266" s="31"/>
    </row>
    <row r="1267" spans="1:12" ht="12.1" customHeight="1">
      <c r="A1267" s="20" t="s">
        <v>852</v>
      </c>
      <c r="B1267" s="43" t="s">
        <v>853</v>
      </c>
      <c r="C1267" s="7"/>
      <c r="D1267" s="8"/>
      <c r="E1267" s="9"/>
      <c r="F1267" s="7"/>
      <c r="G1267" s="8"/>
      <c r="H1267" s="9"/>
      <c r="I1267" s="26">
        <v>2696716</v>
      </c>
      <c r="J1267" s="26">
        <v>0</v>
      </c>
      <c r="K1267" s="26">
        <v>0</v>
      </c>
      <c r="L1267" s="29">
        <f aca="true" t="shared" si="395" ref="L1267">SUM(I1267:K1269)</f>
        <v>2696716</v>
      </c>
    </row>
    <row r="1268" spans="1:12" ht="12.1" customHeight="1">
      <c r="A1268" s="21"/>
      <c r="B1268" s="24"/>
      <c r="C1268" s="10"/>
      <c r="D1268" s="11"/>
      <c r="E1268" s="12"/>
      <c r="F1268" s="10"/>
      <c r="G1268" s="11"/>
      <c r="H1268" s="12"/>
      <c r="I1268" s="27"/>
      <c r="J1268" s="27"/>
      <c r="K1268" s="27"/>
      <c r="L1268" s="30"/>
    </row>
    <row r="1269" spans="1:12" ht="12.1" customHeight="1">
      <c r="A1269" s="22"/>
      <c r="B1269" s="25"/>
      <c r="C1269" s="13"/>
      <c r="D1269" s="14"/>
      <c r="E1269" s="15"/>
      <c r="F1269" s="13"/>
      <c r="G1269" s="14"/>
      <c r="H1269" s="15"/>
      <c r="I1269" s="28"/>
      <c r="J1269" s="28"/>
      <c r="K1269" s="28"/>
      <c r="L1269" s="31"/>
    </row>
    <row r="1270" spans="1:12" ht="12.1" customHeight="1">
      <c r="A1270" s="20" t="s">
        <v>854</v>
      </c>
      <c r="B1270" s="43" t="s">
        <v>855</v>
      </c>
      <c r="C1270" s="7"/>
      <c r="D1270" s="8"/>
      <c r="E1270" s="9"/>
      <c r="F1270" s="7"/>
      <c r="G1270" s="8"/>
      <c r="H1270" s="9"/>
      <c r="I1270" s="26">
        <v>409901</v>
      </c>
      <c r="J1270" s="26">
        <v>648684</v>
      </c>
      <c r="K1270" s="26">
        <v>640760</v>
      </c>
      <c r="L1270" s="29">
        <f aca="true" t="shared" si="396" ref="L1270">SUM(I1270:K1272)</f>
        <v>1699345</v>
      </c>
    </row>
    <row r="1271" spans="1:12" ht="12.1" customHeight="1">
      <c r="A1271" s="21"/>
      <c r="B1271" s="24"/>
      <c r="C1271" s="10"/>
      <c r="D1271" s="11"/>
      <c r="E1271" s="12"/>
      <c r="F1271" s="10"/>
      <c r="G1271" s="11"/>
      <c r="H1271" s="12"/>
      <c r="I1271" s="27"/>
      <c r="J1271" s="27"/>
      <c r="K1271" s="27"/>
      <c r="L1271" s="30"/>
    </row>
    <row r="1272" spans="1:12" ht="12.1" customHeight="1">
      <c r="A1272" s="22"/>
      <c r="B1272" s="25"/>
      <c r="C1272" s="13"/>
      <c r="D1272" s="14"/>
      <c r="E1272" s="15"/>
      <c r="F1272" s="13"/>
      <c r="G1272" s="14"/>
      <c r="H1272" s="15"/>
      <c r="I1272" s="28"/>
      <c r="J1272" s="28"/>
      <c r="K1272" s="28"/>
      <c r="L1272" s="31"/>
    </row>
    <row r="1273" spans="1:12" ht="12.1" customHeight="1">
      <c r="A1273" s="20" t="s">
        <v>856</v>
      </c>
      <c r="B1273" s="43" t="s">
        <v>857</v>
      </c>
      <c r="C1273" s="7"/>
      <c r="D1273" s="8"/>
      <c r="E1273" s="9"/>
      <c r="F1273" s="7"/>
      <c r="G1273" s="8"/>
      <c r="H1273" s="9"/>
      <c r="I1273" s="26">
        <v>2040501</v>
      </c>
      <c r="J1273" s="26">
        <v>0</v>
      </c>
      <c r="K1273" s="26">
        <v>0</v>
      </c>
      <c r="L1273" s="29">
        <f aca="true" t="shared" si="397" ref="L1273">SUM(I1273:K1275)</f>
        <v>2040501</v>
      </c>
    </row>
    <row r="1274" spans="1:12" ht="12.1" customHeight="1">
      <c r="A1274" s="21"/>
      <c r="B1274" s="24"/>
      <c r="C1274" s="10"/>
      <c r="D1274" s="11"/>
      <c r="E1274" s="12"/>
      <c r="F1274" s="10"/>
      <c r="G1274" s="11"/>
      <c r="H1274" s="12"/>
      <c r="I1274" s="27"/>
      <c r="J1274" s="27"/>
      <c r="K1274" s="27"/>
      <c r="L1274" s="30"/>
    </row>
    <row r="1275" spans="1:12" ht="12.1" customHeight="1">
      <c r="A1275" s="22"/>
      <c r="B1275" s="25"/>
      <c r="C1275" s="13"/>
      <c r="D1275" s="14"/>
      <c r="E1275" s="15"/>
      <c r="F1275" s="13"/>
      <c r="G1275" s="14"/>
      <c r="H1275" s="15"/>
      <c r="I1275" s="28"/>
      <c r="J1275" s="28"/>
      <c r="K1275" s="28"/>
      <c r="L1275" s="31"/>
    </row>
    <row r="1276" spans="1:12" ht="12.1" customHeight="1">
      <c r="A1276" s="20" t="s">
        <v>858</v>
      </c>
      <c r="B1276" s="43" t="s">
        <v>859</v>
      </c>
      <c r="C1276" s="7"/>
      <c r="D1276" s="8"/>
      <c r="E1276" s="9"/>
      <c r="F1276" s="7"/>
      <c r="G1276" s="8"/>
      <c r="H1276" s="9"/>
      <c r="I1276" s="26">
        <v>956590</v>
      </c>
      <c r="J1276" s="26">
        <v>0</v>
      </c>
      <c r="K1276" s="26">
        <v>0</v>
      </c>
      <c r="L1276" s="29">
        <f aca="true" t="shared" si="398" ref="L1276">SUM(I1276:K1278)</f>
        <v>956590</v>
      </c>
    </row>
    <row r="1277" spans="1:12" ht="12.1" customHeight="1">
      <c r="A1277" s="21"/>
      <c r="B1277" s="24"/>
      <c r="C1277" s="10"/>
      <c r="D1277" s="11"/>
      <c r="E1277" s="12"/>
      <c r="F1277" s="10"/>
      <c r="G1277" s="11"/>
      <c r="H1277" s="12"/>
      <c r="I1277" s="27"/>
      <c r="J1277" s="27"/>
      <c r="K1277" s="27"/>
      <c r="L1277" s="30"/>
    </row>
    <row r="1278" spans="1:12" ht="12.1" customHeight="1">
      <c r="A1278" s="22"/>
      <c r="B1278" s="25"/>
      <c r="C1278" s="13"/>
      <c r="D1278" s="14"/>
      <c r="E1278" s="15"/>
      <c r="F1278" s="13"/>
      <c r="G1278" s="14"/>
      <c r="H1278" s="15"/>
      <c r="I1278" s="28"/>
      <c r="J1278" s="28"/>
      <c r="K1278" s="28"/>
      <c r="L1278" s="31"/>
    </row>
    <row r="1279" spans="1:12" ht="12.1" customHeight="1">
      <c r="A1279" s="20" t="s">
        <v>860</v>
      </c>
      <c r="B1279" s="43" t="s">
        <v>861</v>
      </c>
      <c r="C1279" s="7"/>
      <c r="D1279" s="8"/>
      <c r="E1279" s="9"/>
      <c r="F1279" s="7"/>
      <c r="G1279" s="8"/>
      <c r="H1279" s="9"/>
      <c r="I1279" s="26">
        <v>1015463</v>
      </c>
      <c r="J1279" s="26">
        <v>0</v>
      </c>
      <c r="K1279" s="26">
        <v>0</v>
      </c>
      <c r="L1279" s="29">
        <f aca="true" t="shared" si="399" ref="L1279">SUM(I1279:K1281)</f>
        <v>1015463</v>
      </c>
    </row>
    <row r="1280" spans="1:12" ht="12.1" customHeight="1">
      <c r="A1280" s="21"/>
      <c r="B1280" s="24"/>
      <c r="C1280" s="10"/>
      <c r="D1280" s="11"/>
      <c r="E1280" s="12"/>
      <c r="F1280" s="10"/>
      <c r="G1280" s="11"/>
      <c r="H1280" s="12"/>
      <c r="I1280" s="27"/>
      <c r="J1280" s="27"/>
      <c r="K1280" s="27"/>
      <c r="L1280" s="30"/>
    </row>
    <row r="1281" spans="1:12" ht="12.1" customHeight="1">
      <c r="A1281" s="22"/>
      <c r="B1281" s="25"/>
      <c r="C1281" s="13"/>
      <c r="D1281" s="14"/>
      <c r="E1281" s="15"/>
      <c r="F1281" s="13"/>
      <c r="G1281" s="14"/>
      <c r="H1281" s="15"/>
      <c r="I1281" s="28"/>
      <c r="J1281" s="28"/>
      <c r="K1281" s="28"/>
      <c r="L1281" s="31"/>
    </row>
    <row r="1282" spans="1:12" ht="12.1" customHeight="1">
      <c r="A1282" s="20" t="s">
        <v>862</v>
      </c>
      <c r="B1282" s="43" t="s">
        <v>863</v>
      </c>
      <c r="C1282" s="7"/>
      <c r="D1282" s="8"/>
      <c r="E1282" s="9"/>
      <c r="F1282" s="7"/>
      <c r="G1282" s="8"/>
      <c r="H1282" s="9"/>
      <c r="I1282" s="26">
        <v>14004595</v>
      </c>
      <c r="J1282" s="26">
        <v>0</v>
      </c>
      <c r="K1282" s="26">
        <v>0</v>
      </c>
      <c r="L1282" s="29">
        <f aca="true" t="shared" si="400" ref="L1282">SUM(I1282:K1284)</f>
        <v>14004595</v>
      </c>
    </row>
    <row r="1283" spans="1:12" ht="12.1" customHeight="1">
      <c r="A1283" s="21"/>
      <c r="B1283" s="24"/>
      <c r="C1283" s="10"/>
      <c r="D1283" s="11"/>
      <c r="E1283" s="12"/>
      <c r="F1283" s="10"/>
      <c r="G1283" s="11"/>
      <c r="H1283" s="12"/>
      <c r="I1283" s="27"/>
      <c r="J1283" s="27"/>
      <c r="K1283" s="27"/>
      <c r="L1283" s="30"/>
    </row>
    <row r="1284" spans="1:12" ht="12.1" customHeight="1">
      <c r="A1284" s="22"/>
      <c r="B1284" s="25"/>
      <c r="C1284" s="13"/>
      <c r="D1284" s="14"/>
      <c r="E1284" s="15"/>
      <c r="F1284" s="13"/>
      <c r="G1284" s="14"/>
      <c r="H1284" s="15"/>
      <c r="I1284" s="28"/>
      <c r="J1284" s="28"/>
      <c r="K1284" s="28"/>
      <c r="L1284" s="31"/>
    </row>
    <row r="1285" spans="1:12" ht="12.1" customHeight="1">
      <c r="A1285" s="20" t="s">
        <v>864</v>
      </c>
      <c r="B1285" s="43" t="s">
        <v>865</v>
      </c>
      <c r="C1285" s="7"/>
      <c r="D1285" s="8"/>
      <c r="E1285" s="9"/>
      <c r="F1285" s="7"/>
      <c r="G1285" s="8"/>
      <c r="H1285" s="9"/>
      <c r="I1285" s="26">
        <v>783115</v>
      </c>
      <c r="J1285" s="26">
        <v>0</v>
      </c>
      <c r="K1285" s="26">
        <v>0</v>
      </c>
      <c r="L1285" s="29">
        <f aca="true" t="shared" si="401" ref="L1285">SUM(I1285:K1287)</f>
        <v>783115</v>
      </c>
    </row>
    <row r="1286" spans="1:12" ht="12.1" customHeight="1">
      <c r="A1286" s="21"/>
      <c r="B1286" s="24"/>
      <c r="C1286" s="10"/>
      <c r="D1286" s="11"/>
      <c r="E1286" s="12"/>
      <c r="F1286" s="10"/>
      <c r="G1286" s="11"/>
      <c r="H1286" s="12"/>
      <c r="I1286" s="27"/>
      <c r="J1286" s="27"/>
      <c r="K1286" s="27"/>
      <c r="L1286" s="30"/>
    </row>
    <row r="1287" spans="1:12" ht="12.1" customHeight="1">
      <c r="A1287" s="22"/>
      <c r="B1287" s="25"/>
      <c r="C1287" s="13"/>
      <c r="D1287" s="14"/>
      <c r="E1287" s="15"/>
      <c r="F1287" s="13"/>
      <c r="G1287" s="14"/>
      <c r="H1287" s="15"/>
      <c r="I1287" s="28"/>
      <c r="J1287" s="28"/>
      <c r="K1287" s="28"/>
      <c r="L1287" s="31"/>
    </row>
    <row r="1288" spans="1:12" ht="12.1" customHeight="1">
      <c r="A1288" s="20" t="s">
        <v>866</v>
      </c>
      <c r="B1288" s="43" t="s">
        <v>867</v>
      </c>
      <c r="C1288" s="7"/>
      <c r="D1288" s="8"/>
      <c r="E1288" s="9"/>
      <c r="F1288" s="7"/>
      <c r="G1288" s="8"/>
      <c r="H1288" s="9"/>
      <c r="I1288" s="26">
        <v>28447284</v>
      </c>
      <c r="J1288" s="26">
        <v>1789134</v>
      </c>
      <c r="K1288" s="26">
        <v>1765030</v>
      </c>
      <c r="L1288" s="29">
        <f aca="true" t="shared" si="402" ref="L1288">SUM(I1288:K1290)</f>
        <v>32001448</v>
      </c>
    </row>
    <row r="1289" spans="1:12" ht="12.1" customHeight="1">
      <c r="A1289" s="21"/>
      <c r="B1289" s="24"/>
      <c r="C1289" s="10"/>
      <c r="D1289" s="11"/>
      <c r="E1289" s="12"/>
      <c r="F1289" s="10"/>
      <c r="G1289" s="11"/>
      <c r="H1289" s="12"/>
      <c r="I1289" s="27"/>
      <c r="J1289" s="27"/>
      <c r="K1289" s="27"/>
      <c r="L1289" s="30"/>
    </row>
    <row r="1290" spans="1:12" ht="12.1" customHeight="1">
      <c r="A1290" s="22"/>
      <c r="B1290" s="25"/>
      <c r="C1290" s="13"/>
      <c r="D1290" s="14"/>
      <c r="E1290" s="15"/>
      <c r="F1290" s="13"/>
      <c r="G1290" s="14"/>
      <c r="H1290" s="15"/>
      <c r="I1290" s="28"/>
      <c r="J1290" s="28"/>
      <c r="K1290" s="28"/>
      <c r="L1290" s="31"/>
    </row>
    <row r="1291" spans="1:12" ht="12.1" customHeight="1">
      <c r="A1291" s="20" t="s">
        <v>868</v>
      </c>
      <c r="B1291" s="43" t="s">
        <v>869</v>
      </c>
      <c r="C1291" s="7"/>
      <c r="D1291" s="8"/>
      <c r="E1291" s="9"/>
      <c r="F1291" s="7"/>
      <c r="G1291" s="8"/>
      <c r="H1291" s="9"/>
      <c r="I1291" s="26">
        <v>380520</v>
      </c>
      <c r="J1291" s="26">
        <v>0</v>
      </c>
      <c r="K1291" s="26">
        <v>0</v>
      </c>
      <c r="L1291" s="29">
        <f aca="true" t="shared" si="403" ref="L1291">SUM(I1291:K1293)</f>
        <v>380520</v>
      </c>
    </row>
    <row r="1292" spans="1:12" ht="12.1" customHeight="1">
      <c r="A1292" s="21"/>
      <c r="B1292" s="24"/>
      <c r="C1292" s="10"/>
      <c r="D1292" s="11"/>
      <c r="E1292" s="12"/>
      <c r="F1292" s="10"/>
      <c r="G1292" s="11"/>
      <c r="H1292" s="12"/>
      <c r="I1292" s="27"/>
      <c r="J1292" s="27"/>
      <c r="K1292" s="27"/>
      <c r="L1292" s="30"/>
    </row>
    <row r="1293" spans="1:12" ht="12.1" customHeight="1">
      <c r="A1293" s="22"/>
      <c r="B1293" s="25"/>
      <c r="C1293" s="13"/>
      <c r="D1293" s="14"/>
      <c r="E1293" s="15"/>
      <c r="F1293" s="13"/>
      <c r="G1293" s="14"/>
      <c r="H1293" s="15"/>
      <c r="I1293" s="28"/>
      <c r="J1293" s="28"/>
      <c r="K1293" s="28"/>
      <c r="L1293" s="31"/>
    </row>
    <row r="1294" spans="1:12" ht="12.1" customHeight="1">
      <c r="A1294" s="20" t="s">
        <v>870</v>
      </c>
      <c r="B1294" s="43" t="s">
        <v>871</v>
      </c>
      <c r="C1294" s="7"/>
      <c r="D1294" s="8"/>
      <c r="E1294" s="9"/>
      <c r="F1294" s="7"/>
      <c r="G1294" s="8"/>
      <c r="H1294" s="9"/>
      <c r="I1294" s="26">
        <v>6574111</v>
      </c>
      <c r="J1294" s="26">
        <v>241001455</v>
      </c>
      <c r="K1294" s="26">
        <v>0</v>
      </c>
      <c r="L1294" s="29">
        <f aca="true" t="shared" si="404" ref="L1294">SUM(I1294:K1296)</f>
        <v>247575566</v>
      </c>
    </row>
    <row r="1295" spans="1:12" ht="12.1" customHeight="1">
      <c r="A1295" s="21"/>
      <c r="B1295" s="24"/>
      <c r="C1295" s="10"/>
      <c r="D1295" s="11"/>
      <c r="E1295" s="12"/>
      <c r="F1295" s="10"/>
      <c r="G1295" s="11"/>
      <c r="H1295" s="12"/>
      <c r="I1295" s="27"/>
      <c r="J1295" s="27"/>
      <c r="K1295" s="27"/>
      <c r="L1295" s="30"/>
    </row>
    <row r="1296" spans="1:12" ht="12.1" customHeight="1">
      <c r="A1296" s="22"/>
      <c r="B1296" s="25"/>
      <c r="C1296" s="13"/>
      <c r="D1296" s="14"/>
      <c r="E1296" s="15"/>
      <c r="F1296" s="13"/>
      <c r="G1296" s="14"/>
      <c r="H1296" s="15"/>
      <c r="I1296" s="28"/>
      <c r="J1296" s="28"/>
      <c r="K1296" s="28"/>
      <c r="L1296" s="31"/>
    </row>
    <row r="1297" spans="1:12" ht="12.1" customHeight="1">
      <c r="A1297" s="20" t="s">
        <v>872</v>
      </c>
      <c r="B1297" s="43" t="s">
        <v>873</v>
      </c>
      <c r="C1297" s="7"/>
      <c r="D1297" s="8"/>
      <c r="E1297" s="9"/>
      <c r="F1297" s="7"/>
      <c r="G1297" s="8"/>
      <c r="H1297" s="9"/>
      <c r="I1297" s="26">
        <v>6564005</v>
      </c>
      <c r="J1297" s="26">
        <v>0</v>
      </c>
      <c r="K1297" s="26">
        <v>0</v>
      </c>
      <c r="L1297" s="29">
        <f aca="true" t="shared" si="405" ref="L1297">SUM(I1297:K1299)</f>
        <v>6564005</v>
      </c>
    </row>
    <row r="1298" spans="1:12" ht="12.1" customHeight="1">
      <c r="A1298" s="21"/>
      <c r="B1298" s="24"/>
      <c r="C1298" s="10"/>
      <c r="D1298" s="11"/>
      <c r="E1298" s="12"/>
      <c r="F1298" s="10"/>
      <c r="G1298" s="11"/>
      <c r="H1298" s="12"/>
      <c r="I1298" s="27"/>
      <c r="J1298" s="27"/>
      <c r="K1298" s="27"/>
      <c r="L1298" s="30"/>
    </row>
    <row r="1299" spans="1:12" ht="12.1" customHeight="1">
      <c r="A1299" s="22"/>
      <c r="B1299" s="25"/>
      <c r="C1299" s="13"/>
      <c r="D1299" s="14"/>
      <c r="E1299" s="15"/>
      <c r="F1299" s="13"/>
      <c r="G1299" s="14"/>
      <c r="H1299" s="15"/>
      <c r="I1299" s="28"/>
      <c r="J1299" s="28"/>
      <c r="K1299" s="28"/>
      <c r="L1299" s="31"/>
    </row>
    <row r="1300" spans="1:12" ht="12.1" customHeight="1">
      <c r="A1300" s="20" t="s">
        <v>874</v>
      </c>
      <c r="B1300" s="43" t="s">
        <v>875</v>
      </c>
      <c r="C1300" s="7"/>
      <c r="D1300" s="8"/>
      <c r="E1300" s="9"/>
      <c r="F1300" s="7"/>
      <c r="G1300" s="8"/>
      <c r="H1300" s="9"/>
      <c r="I1300" s="26">
        <v>742098</v>
      </c>
      <c r="J1300" s="26">
        <v>0</v>
      </c>
      <c r="K1300" s="26">
        <v>0</v>
      </c>
      <c r="L1300" s="29">
        <f aca="true" t="shared" si="406" ref="L1300">SUM(I1300:K1302)</f>
        <v>742098</v>
      </c>
    </row>
    <row r="1301" spans="1:12" ht="12.1" customHeight="1">
      <c r="A1301" s="21"/>
      <c r="B1301" s="24"/>
      <c r="C1301" s="10"/>
      <c r="D1301" s="11"/>
      <c r="E1301" s="12"/>
      <c r="F1301" s="10"/>
      <c r="G1301" s="11"/>
      <c r="H1301" s="12"/>
      <c r="I1301" s="27"/>
      <c r="J1301" s="27"/>
      <c r="K1301" s="27"/>
      <c r="L1301" s="30"/>
    </row>
    <row r="1302" spans="1:12" ht="12.1" customHeight="1">
      <c r="A1302" s="22"/>
      <c r="B1302" s="25"/>
      <c r="C1302" s="13"/>
      <c r="D1302" s="14"/>
      <c r="E1302" s="15"/>
      <c r="F1302" s="13"/>
      <c r="G1302" s="14"/>
      <c r="H1302" s="15"/>
      <c r="I1302" s="28"/>
      <c r="J1302" s="28"/>
      <c r="K1302" s="28"/>
      <c r="L1302" s="31"/>
    </row>
    <row r="1303" spans="1:12" ht="12.1" customHeight="1">
      <c r="A1303" s="20" t="s">
        <v>876</v>
      </c>
      <c r="B1303" s="43" t="s">
        <v>877</v>
      </c>
      <c r="C1303" s="7"/>
      <c r="D1303" s="8"/>
      <c r="E1303" s="9"/>
      <c r="F1303" s="7"/>
      <c r="G1303" s="8"/>
      <c r="H1303" s="9"/>
      <c r="I1303" s="26">
        <v>830327</v>
      </c>
      <c r="J1303" s="26">
        <v>1314025</v>
      </c>
      <c r="K1303" s="26">
        <v>1297973</v>
      </c>
      <c r="L1303" s="29">
        <f aca="true" t="shared" si="407" ref="L1303">SUM(I1303:K1305)</f>
        <v>3442325</v>
      </c>
    </row>
    <row r="1304" spans="1:12" ht="12.1" customHeight="1">
      <c r="A1304" s="21"/>
      <c r="B1304" s="24"/>
      <c r="C1304" s="10"/>
      <c r="D1304" s="11"/>
      <c r="E1304" s="12"/>
      <c r="F1304" s="10"/>
      <c r="G1304" s="11"/>
      <c r="H1304" s="12"/>
      <c r="I1304" s="27"/>
      <c r="J1304" s="27"/>
      <c r="K1304" s="27"/>
      <c r="L1304" s="30"/>
    </row>
    <row r="1305" spans="1:12" ht="12.1" customHeight="1">
      <c r="A1305" s="22"/>
      <c r="B1305" s="25"/>
      <c r="C1305" s="13"/>
      <c r="D1305" s="14"/>
      <c r="E1305" s="15"/>
      <c r="F1305" s="13"/>
      <c r="G1305" s="14"/>
      <c r="H1305" s="15"/>
      <c r="I1305" s="28"/>
      <c r="J1305" s="28"/>
      <c r="K1305" s="28"/>
      <c r="L1305" s="31"/>
    </row>
    <row r="1306" spans="1:12" ht="12.1" customHeight="1">
      <c r="A1306" s="20" t="s">
        <v>878</v>
      </c>
      <c r="B1306" s="43" t="s">
        <v>879</v>
      </c>
      <c r="C1306" s="7"/>
      <c r="D1306" s="8"/>
      <c r="E1306" s="9"/>
      <c r="F1306" s="7"/>
      <c r="G1306" s="8"/>
      <c r="H1306" s="9"/>
      <c r="I1306" s="26">
        <v>582548</v>
      </c>
      <c r="J1306" s="26">
        <v>0</v>
      </c>
      <c r="K1306" s="26">
        <v>0</v>
      </c>
      <c r="L1306" s="29">
        <f aca="true" t="shared" si="408" ref="L1306">SUM(I1306:K1308)</f>
        <v>582548</v>
      </c>
    </row>
    <row r="1307" spans="1:12" ht="12.1" customHeight="1">
      <c r="A1307" s="21"/>
      <c r="B1307" s="24"/>
      <c r="C1307" s="10"/>
      <c r="D1307" s="11"/>
      <c r="E1307" s="12"/>
      <c r="F1307" s="10"/>
      <c r="G1307" s="11"/>
      <c r="H1307" s="12"/>
      <c r="I1307" s="27"/>
      <c r="J1307" s="27"/>
      <c r="K1307" s="27"/>
      <c r="L1307" s="30"/>
    </row>
    <row r="1308" spans="1:12" ht="12.1" customHeight="1">
      <c r="A1308" s="22"/>
      <c r="B1308" s="25"/>
      <c r="C1308" s="13"/>
      <c r="D1308" s="14"/>
      <c r="E1308" s="15"/>
      <c r="F1308" s="13"/>
      <c r="G1308" s="14"/>
      <c r="H1308" s="15"/>
      <c r="I1308" s="28"/>
      <c r="J1308" s="28"/>
      <c r="K1308" s="28"/>
      <c r="L1308" s="31"/>
    </row>
    <row r="1309" spans="1:12" ht="12.1" customHeight="1">
      <c r="A1309" s="20" t="s">
        <v>880</v>
      </c>
      <c r="B1309" s="43" t="s">
        <v>881</v>
      </c>
      <c r="C1309" s="7"/>
      <c r="D1309" s="8"/>
      <c r="E1309" s="9"/>
      <c r="F1309" s="7"/>
      <c r="G1309" s="8"/>
      <c r="H1309" s="9"/>
      <c r="I1309" s="26">
        <v>1716725</v>
      </c>
      <c r="J1309" s="26">
        <v>0</v>
      </c>
      <c r="K1309" s="26">
        <v>0</v>
      </c>
      <c r="L1309" s="29">
        <f aca="true" t="shared" si="409" ref="L1309">SUM(I1309:K1311)</f>
        <v>1716725</v>
      </c>
    </row>
    <row r="1310" spans="1:12" ht="12.1" customHeight="1">
      <c r="A1310" s="21"/>
      <c r="B1310" s="24"/>
      <c r="C1310" s="10"/>
      <c r="D1310" s="11"/>
      <c r="E1310" s="12"/>
      <c r="F1310" s="10"/>
      <c r="G1310" s="11"/>
      <c r="H1310" s="12"/>
      <c r="I1310" s="27"/>
      <c r="J1310" s="27"/>
      <c r="K1310" s="27"/>
      <c r="L1310" s="30"/>
    </row>
    <row r="1311" spans="1:12" ht="12.1" customHeight="1">
      <c r="A1311" s="22"/>
      <c r="B1311" s="25"/>
      <c r="C1311" s="13"/>
      <c r="D1311" s="14"/>
      <c r="E1311" s="15"/>
      <c r="F1311" s="13"/>
      <c r="G1311" s="14"/>
      <c r="H1311" s="15"/>
      <c r="I1311" s="28"/>
      <c r="J1311" s="28"/>
      <c r="K1311" s="28"/>
      <c r="L1311" s="31"/>
    </row>
    <row r="1312" spans="1:12" ht="12.1" customHeight="1">
      <c r="A1312" s="20" t="s">
        <v>882</v>
      </c>
      <c r="B1312" s="43" t="s">
        <v>883</v>
      </c>
      <c r="C1312" s="7"/>
      <c r="D1312" s="8"/>
      <c r="E1312" s="9"/>
      <c r="F1312" s="7"/>
      <c r="G1312" s="8"/>
      <c r="H1312" s="9"/>
      <c r="I1312" s="26">
        <v>5008550</v>
      </c>
      <c r="J1312" s="26">
        <v>0</v>
      </c>
      <c r="K1312" s="26">
        <v>0</v>
      </c>
      <c r="L1312" s="29">
        <f aca="true" t="shared" si="410" ref="L1312">SUM(I1312:K1314)</f>
        <v>5008550</v>
      </c>
    </row>
    <row r="1313" spans="1:12" ht="12.1" customHeight="1">
      <c r="A1313" s="21"/>
      <c r="B1313" s="24"/>
      <c r="C1313" s="10"/>
      <c r="D1313" s="11"/>
      <c r="E1313" s="12"/>
      <c r="F1313" s="10"/>
      <c r="G1313" s="11"/>
      <c r="H1313" s="12"/>
      <c r="I1313" s="27"/>
      <c r="J1313" s="27"/>
      <c r="K1313" s="27"/>
      <c r="L1313" s="30"/>
    </row>
    <row r="1314" spans="1:12" ht="12.1" customHeight="1">
      <c r="A1314" s="22"/>
      <c r="B1314" s="25"/>
      <c r="C1314" s="13"/>
      <c r="D1314" s="14"/>
      <c r="E1314" s="15"/>
      <c r="F1314" s="13"/>
      <c r="G1314" s="14"/>
      <c r="H1314" s="15"/>
      <c r="I1314" s="28"/>
      <c r="J1314" s="28"/>
      <c r="K1314" s="28"/>
      <c r="L1314" s="31"/>
    </row>
    <row r="1315" spans="1:12" ht="12.1" customHeight="1">
      <c r="A1315" s="20" t="s">
        <v>884</v>
      </c>
      <c r="B1315" s="43" t="s">
        <v>885</v>
      </c>
      <c r="C1315" s="7"/>
      <c r="D1315" s="8"/>
      <c r="E1315" s="9"/>
      <c r="F1315" s="7"/>
      <c r="G1315" s="8"/>
      <c r="H1315" s="9"/>
      <c r="I1315" s="26">
        <v>934923</v>
      </c>
      <c r="J1315" s="26">
        <v>0</v>
      </c>
      <c r="K1315" s="26">
        <v>0</v>
      </c>
      <c r="L1315" s="29">
        <f aca="true" t="shared" si="411" ref="L1315">SUM(I1315:K1317)</f>
        <v>934923</v>
      </c>
    </row>
    <row r="1316" spans="1:12" ht="12.1" customHeight="1">
      <c r="A1316" s="21"/>
      <c r="B1316" s="24"/>
      <c r="C1316" s="10"/>
      <c r="D1316" s="11"/>
      <c r="E1316" s="12"/>
      <c r="F1316" s="10"/>
      <c r="G1316" s="11"/>
      <c r="H1316" s="12"/>
      <c r="I1316" s="27"/>
      <c r="J1316" s="27"/>
      <c r="K1316" s="27"/>
      <c r="L1316" s="30"/>
    </row>
    <row r="1317" spans="1:12" ht="12.1" customHeight="1">
      <c r="A1317" s="22"/>
      <c r="B1317" s="25"/>
      <c r="C1317" s="13"/>
      <c r="D1317" s="14"/>
      <c r="E1317" s="15"/>
      <c r="F1317" s="13"/>
      <c r="G1317" s="14"/>
      <c r="H1317" s="15"/>
      <c r="I1317" s="28"/>
      <c r="J1317" s="28"/>
      <c r="K1317" s="28"/>
      <c r="L1317" s="31"/>
    </row>
    <row r="1318" spans="1:12" ht="12.1" customHeight="1">
      <c r="A1318" s="20" t="s">
        <v>886</v>
      </c>
      <c r="B1318" s="43" t="s">
        <v>887</v>
      </c>
      <c r="C1318" s="7"/>
      <c r="D1318" s="8"/>
      <c r="E1318" s="9"/>
      <c r="F1318" s="7"/>
      <c r="G1318" s="8"/>
      <c r="H1318" s="9"/>
      <c r="I1318" s="26">
        <v>671037</v>
      </c>
      <c r="J1318" s="26">
        <v>1061942</v>
      </c>
      <c r="K1318" s="26">
        <v>1048970</v>
      </c>
      <c r="L1318" s="29">
        <f aca="true" t="shared" si="412" ref="L1318">SUM(I1318:K1320)</f>
        <v>2781949</v>
      </c>
    </row>
    <row r="1319" spans="1:12" ht="12.1" customHeight="1">
      <c r="A1319" s="21"/>
      <c r="B1319" s="24"/>
      <c r="C1319" s="10"/>
      <c r="D1319" s="11"/>
      <c r="E1319" s="12"/>
      <c r="F1319" s="10"/>
      <c r="G1319" s="11"/>
      <c r="H1319" s="12"/>
      <c r="I1319" s="27"/>
      <c r="J1319" s="27"/>
      <c r="K1319" s="27"/>
      <c r="L1319" s="30"/>
    </row>
    <row r="1320" spans="1:12" ht="12.1" customHeight="1">
      <c r="A1320" s="22"/>
      <c r="B1320" s="25"/>
      <c r="C1320" s="13"/>
      <c r="D1320" s="14"/>
      <c r="E1320" s="15"/>
      <c r="F1320" s="13"/>
      <c r="G1320" s="14"/>
      <c r="H1320" s="15"/>
      <c r="I1320" s="28"/>
      <c r="J1320" s="28"/>
      <c r="K1320" s="28"/>
      <c r="L1320" s="31"/>
    </row>
    <row r="1321" spans="1:12" ht="12.1" customHeight="1">
      <c r="A1321" s="20" t="s">
        <v>888</v>
      </c>
      <c r="B1321" s="43" t="s">
        <v>889</v>
      </c>
      <c r="C1321" s="7"/>
      <c r="D1321" s="8"/>
      <c r="E1321" s="9"/>
      <c r="F1321" s="7"/>
      <c r="G1321" s="8"/>
      <c r="H1321" s="9"/>
      <c r="I1321" s="26">
        <v>11307085</v>
      </c>
      <c r="J1321" s="26">
        <v>66085237</v>
      </c>
      <c r="K1321" s="26">
        <v>40006611</v>
      </c>
      <c r="L1321" s="29">
        <f aca="true" t="shared" si="413" ref="L1321">SUM(I1321:K1323)</f>
        <v>117398933</v>
      </c>
    </row>
    <row r="1322" spans="1:12" ht="12.1" customHeight="1">
      <c r="A1322" s="21"/>
      <c r="B1322" s="24"/>
      <c r="C1322" s="10"/>
      <c r="D1322" s="11"/>
      <c r="E1322" s="12"/>
      <c r="F1322" s="10"/>
      <c r="G1322" s="11"/>
      <c r="H1322" s="12"/>
      <c r="I1322" s="27"/>
      <c r="J1322" s="27"/>
      <c r="K1322" s="27"/>
      <c r="L1322" s="30"/>
    </row>
    <row r="1323" spans="1:12" ht="12.1" customHeight="1">
      <c r="A1323" s="22"/>
      <c r="B1323" s="25"/>
      <c r="C1323" s="13"/>
      <c r="D1323" s="14"/>
      <c r="E1323" s="15"/>
      <c r="F1323" s="13"/>
      <c r="G1323" s="14"/>
      <c r="H1323" s="15"/>
      <c r="I1323" s="28"/>
      <c r="J1323" s="28"/>
      <c r="K1323" s="28"/>
      <c r="L1323" s="31"/>
    </row>
    <row r="1324" spans="1:12" ht="12.1" customHeight="1">
      <c r="A1324" s="20" t="s">
        <v>890</v>
      </c>
      <c r="B1324" s="43" t="s">
        <v>891</v>
      </c>
      <c r="C1324" s="7"/>
      <c r="D1324" s="8"/>
      <c r="E1324" s="9"/>
      <c r="F1324" s="7"/>
      <c r="G1324" s="8"/>
      <c r="H1324" s="9"/>
      <c r="I1324" s="26">
        <v>2091896</v>
      </c>
      <c r="J1324" s="26">
        <v>2216212</v>
      </c>
      <c r="K1324" s="26">
        <v>2354447</v>
      </c>
      <c r="L1324" s="29">
        <f aca="true" t="shared" si="414" ref="L1324">SUM(I1324:K1326)</f>
        <v>6662555</v>
      </c>
    </row>
    <row r="1325" spans="1:12" ht="12.1" customHeight="1">
      <c r="A1325" s="21"/>
      <c r="B1325" s="24"/>
      <c r="C1325" s="10"/>
      <c r="D1325" s="11"/>
      <c r="E1325" s="12"/>
      <c r="F1325" s="10"/>
      <c r="G1325" s="11"/>
      <c r="H1325" s="12"/>
      <c r="I1325" s="27"/>
      <c r="J1325" s="27"/>
      <c r="K1325" s="27"/>
      <c r="L1325" s="30"/>
    </row>
    <row r="1326" spans="1:12" ht="12.1" customHeight="1">
      <c r="A1326" s="22"/>
      <c r="B1326" s="25"/>
      <c r="C1326" s="13"/>
      <c r="D1326" s="14"/>
      <c r="E1326" s="15"/>
      <c r="F1326" s="13"/>
      <c r="G1326" s="14"/>
      <c r="H1326" s="15"/>
      <c r="I1326" s="28"/>
      <c r="J1326" s="28"/>
      <c r="K1326" s="28"/>
      <c r="L1326" s="31"/>
    </row>
    <row r="1327" spans="1:12" ht="12.1" customHeight="1">
      <c r="A1327" s="20" t="s">
        <v>892</v>
      </c>
      <c r="B1327" s="43" t="s">
        <v>893</v>
      </c>
      <c r="C1327" s="7"/>
      <c r="D1327" s="8"/>
      <c r="E1327" s="9"/>
      <c r="F1327" s="7"/>
      <c r="G1327" s="8"/>
      <c r="H1327" s="9"/>
      <c r="I1327" s="26">
        <v>117444</v>
      </c>
      <c r="J1327" s="26">
        <v>2987597</v>
      </c>
      <c r="K1327" s="26">
        <v>0</v>
      </c>
      <c r="L1327" s="29">
        <f aca="true" t="shared" si="415" ref="L1327">SUM(I1327:K1329)</f>
        <v>3105041</v>
      </c>
    </row>
    <row r="1328" spans="1:12" ht="12.1" customHeight="1">
      <c r="A1328" s="21"/>
      <c r="B1328" s="24"/>
      <c r="C1328" s="10"/>
      <c r="D1328" s="11"/>
      <c r="E1328" s="12"/>
      <c r="F1328" s="10"/>
      <c r="G1328" s="11"/>
      <c r="H1328" s="12"/>
      <c r="I1328" s="27"/>
      <c r="J1328" s="27"/>
      <c r="K1328" s="27"/>
      <c r="L1328" s="30"/>
    </row>
    <row r="1329" spans="1:12" ht="12.1" customHeight="1">
      <c r="A1329" s="22"/>
      <c r="B1329" s="25"/>
      <c r="C1329" s="13"/>
      <c r="D1329" s="14"/>
      <c r="E1329" s="15"/>
      <c r="F1329" s="13"/>
      <c r="G1329" s="14"/>
      <c r="H1329" s="15"/>
      <c r="I1329" s="28"/>
      <c r="J1329" s="28"/>
      <c r="K1329" s="28"/>
      <c r="L1329" s="31"/>
    </row>
    <row r="1330" spans="1:12" ht="12.1" customHeight="1">
      <c r="A1330" s="20" t="s">
        <v>894</v>
      </c>
      <c r="B1330" s="43" t="s">
        <v>895</v>
      </c>
      <c r="C1330" s="7"/>
      <c r="D1330" s="8"/>
      <c r="E1330" s="9"/>
      <c r="F1330" s="7"/>
      <c r="G1330" s="8"/>
      <c r="H1330" s="9"/>
      <c r="I1330" s="26">
        <v>3019652</v>
      </c>
      <c r="J1330" s="26">
        <v>10608447</v>
      </c>
      <c r="K1330" s="26">
        <v>13806861</v>
      </c>
      <c r="L1330" s="29">
        <f aca="true" t="shared" si="416" ref="L1330">SUM(I1330:K1332)</f>
        <v>27434960</v>
      </c>
    </row>
    <row r="1331" spans="1:12" ht="12.1" customHeight="1">
      <c r="A1331" s="21"/>
      <c r="B1331" s="24"/>
      <c r="C1331" s="10"/>
      <c r="D1331" s="11"/>
      <c r="E1331" s="12"/>
      <c r="F1331" s="10"/>
      <c r="G1331" s="11"/>
      <c r="H1331" s="12"/>
      <c r="I1331" s="27"/>
      <c r="J1331" s="27"/>
      <c r="K1331" s="27"/>
      <c r="L1331" s="30"/>
    </row>
    <row r="1332" spans="1:12" ht="12.1" customHeight="1">
      <c r="A1332" s="22"/>
      <c r="B1332" s="25"/>
      <c r="C1332" s="13"/>
      <c r="D1332" s="14"/>
      <c r="E1332" s="15"/>
      <c r="F1332" s="13"/>
      <c r="G1332" s="14"/>
      <c r="H1332" s="15"/>
      <c r="I1332" s="28"/>
      <c r="J1332" s="28"/>
      <c r="K1332" s="28"/>
      <c r="L1332" s="31"/>
    </row>
    <row r="1333" spans="1:12" ht="12.1" customHeight="1">
      <c r="A1333" s="20" t="s">
        <v>896</v>
      </c>
      <c r="B1333" s="43" t="s">
        <v>897</v>
      </c>
      <c r="C1333" s="7"/>
      <c r="D1333" s="8"/>
      <c r="E1333" s="9"/>
      <c r="F1333" s="7"/>
      <c r="G1333" s="8"/>
      <c r="H1333" s="9"/>
      <c r="I1333" s="26">
        <v>737309</v>
      </c>
      <c r="J1333" s="26">
        <v>0</v>
      </c>
      <c r="K1333" s="26">
        <v>0</v>
      </c>
      <c r="L1333" s="29">
        <f aca="true" t="shared" si="417" ref="L1333">SUM(I1333:K1335)</f>
        <v>737309</v>
      </c>
    </row>
    <row r="1334" spans="1:12" ht="12.1" customHeight="1">
      <c r="A1334" s="21"/>
      <c r="B1334" s="24"/>
      <c r="C1334" s="10"/>
      <c r="D1334" s="11"/>
      <c r="E1334" s="12"/>
      <c r="F1334" s="10"/>
      <c r="G1334" s="11"/>
      <c r="H1334" s="12"/>
      <c r="I1334" s="27"/>
      <c r="J1334" s="27"/>
      <c r="K1334" s="27"/>
      <c r="L1334" s="30"/>
    </row>
    <row r="1335" spans="1:12" ht="12.1" customHeight="1">
      <c r="A1335" s="22"/>
      <c r="B1335" s="25"/>
      <c r="C1335" s="13"/>
      <c r="D1335" s="14"/>
      <c r="E1335" s="15"/>
      <c r="F1335" s="13"/>
      <c r="G1335" s="14"/>
      <c r="H1335" s="15"/>
      <c r="I1335" s="28"/>
      <c r="J1335" s="28"/>
      <c r="K1335" s="28"/>
      <c r="L1335" s="31"/>
    </row>
    <row r="1336" spans="1:12" ht="12.1" customHeight="1">
      <c r="A1336" s="20" t="s">
        <v>898</v>
      </c>
      <c r="B1336" s="43" t="s">
        <v>899</v>
      </c>
      <c r="C1336" s="7"/>
      <c r="D1336" s="8"/>
      <c r="E1336" s="9"/>
      <c r="F1336" s="7"/>
      <c r="G1336" s="8"/>
      <c r="H1336" s="9"/>
      <c r="I1336" s="26">
        <v>210531</v>
      </c>
      <c r="J1336" s="26">
        <v>7178780</v>
      </c>
      <c r="K1336" s="26">
        <v>0</v>
      </c>
      <c r="L1336" s="29">
        <f aca="true" t="shared" si="418" ref="L1336">SUM(I1336:K1338)</f>
        <v>7389311</v>
      </c>
    </row>
    <row r="1337" spans="1:12" ht="12.1" customHeight="1">
      <c r="A1337" s="21"/>
      <c r="B1337" s="24"/>
      <c r="C1337" s="10"/>
      <c r="D1337" s="11"/>
      <c r="E1337" s="12"/>
      <c r="F1337" s="10"/>
      <c r="G1337" s="11"/>
      <c r="H1337" s="12"/>
      <c r="I1337" s="27"/>
      <c r="J1337" s="27"/>
      <c r="K1337" s="27"/>
      <c r="L1337" s="30"/>
    </row>
    <row r="1338" spans="1:12" ht="12.1" customHeight="1">
      <c r="A1338" s="22"/>
      <c r="B1338" s="25"/>
      <c r="C1338" s="13"/>
      <c r="D1338" s="14"/>
      <c r="E1338" s="15"/>
      <c r="F1338" s="13"/>
      <c r="G1338" s="14"/>
      <c r="H1338" s="15"/>
      <c r="I1338" s="28"/>
      <c r="J1338" s="28"/>
      <c r="K1338" s="28"/>
      <c r="L1338" s="31"/>
    </row>
    <row r="1339" spans="1:12" ht="12.1" customHeight="1">
      <c r="A1339" s="20" t="s">
        <v>900</v>
      </c>
      <c r="B1339" s="43" t="s">
        <v>901</v>
      </c>
      <c r="C1339" s="7"/>
      <c r="D1339" s="8"/>
      <c r="E1339" s="9"/>
      <c r="F1339" s="7"/>
      <c r="G1339" s="8"/>
      <c r="H1339" s="9"/>
      <c r="I1339" s="26">
        <v>5893050</v>
      </c>
      <c r="J1339" s="26">
        <v>0</v>
      </c>
      <c r="K1339" s="26">
        <v>0</v>
      </c>
      <c r="L1339" s="29">
        <f aca="true" t="shared" si="419" ref="L1339">SUM(I1339:K1341)</f>
        <v>5893050</v>
      </c>
    </row>
    <row r="1340" spans="1:12" ht="12.1" customHeight="1">
      <c r="A1340" s="21"/>
      <c r="B1340" s="24"/>
      <c r="C1340" s="10"/>
      <c r="D1340" s="11"/>
      <c r="E1340" s="12"/>
      <c r="F1340" s="10"/>
      <c r="G1340" s="11"/>
      <c r="H1340" s="12"/>
      <c r="I1340" s="27"/>
      <c r="J1340" s="27"/>
      <c r="K1340" s="27"/>
      <c r="L1340" s="30"/>
    </row>
    <row r="1341" spans="1:12" ht="12.1" customHeight="1">
      <c r="A1341" s="22"/>
      <c r="B1341" s="25"/>
      <c r="C1341" s="13"/>
      <c r="D1341" s="14"/>
      <c r="E1341" s="15"/>
      <c r="F1341" s="13"/>
      <c r="G1341" s="14"/>
      <c r="H1341" s="15"/>
      <c r="I1341" s="28"/>
      <c r="J1341" s="28"/>
      <c r="K1341" s="28"/>
      <c r="L1341" s="31"/>
    </row>
    <row r="1342" spans="1:12" ht="12.1" customHeight="1">
      <c r="A1342" s="20" t="s">
        <v>902</v>
      </c>
      <c r="B1342" s="43" t="s">
        <v>903</v>
      </c>
      <c r="C1342" s="7"/>
      <c r="D1342" s="8"/>
      <c r="E1342" s="9"/>
      <c r="F1342" s="7"/>
      <c r="G1342" s="8"/>
      <c r="H1342" s="9"/>
      <c r="I1342" s="26">
        <v>159217</v>
      </c>
      <c r="J1342" s="26">
        <v>1729845</v>
      </c>
      <c r="K1342" s="26">
        <v>0</v>
      </c>
      <c r="L1342" s="29">
        <f aca="true" t="shared" si="420" ref="L1342">SUM(I1342:K1344)</f>
        <v>1889062</v>
      </c>
    </row>
    <row r="1343" spans="1:12" ht="12.1" customHeight="1">
      <c r="A1343" s="21"/>
      <c r="B1343" s="24"/>
      <c r="C1343" s="10"/>
      <c r="D1343" s="11"/>
      <c r="E1343" s="12"/>
      <c r="F1343" s="10"/>
      <c r="G1343" s="11"/>
      <c r="H1343" s="12"/>
      <c r="I1343" s="27"/>
      <c r="J1343" s="27"/>
      <c r="K1343" s="27"/>
      <c r="L1343" s="30"/>
    </row>
    <row r="1344" spans="1:12" ht="12.1" customHeight="1">
      <c r="A1344" s="22"/>
      <c r="B1344" s="25"/>
      <c r="C1344" s="13"/>
      <c r="D1344" s="14"/>
      <c r="E1344" s="15"/>
      <c r="F1344" s="13"/>
      <c r="G1344" s="14"/>
      <c r="H1344" s="15"/>
      <c r="I1344" s="28"/>
      <c r="J1344" s="28"/>
      <c r="K1344" s="28"/>
      <c r="L1344" s="31"/>
    </row>
    <row r="1345" spans="1:12" ht="12.1" customHeight="1">
      <c r="A1345" s="20" t="s">
        <v>904</v>
      </c>
      <c r="B1345" s="43" t="s">
        <v>905</v>
      </c>
      <c r="C1345" s="7"/>
      <c r="D1345" s="8"/>
      <c r="E1345" s="9"/>
      <c r="F1345" s="7"/>
      <c r="G1345" s="8"/>
      <c r="H1345" s="9"/>
      <c r="I1345" s="26">
        <v>13648842</v>
      </c>
      <c r="J1345" s="26">
        <v>0</v>
      </c>
      <c r="K1345" s="26">
        <v>0</v>
      </c>
      <c r="L1345" s="29">
        <f aca="true" t="shared" si="421" ref="L1345">SUM(I1345:K1347)</f>
        <v>13648842</v>
      </c>
    </row>
    <row r="1346" spans="1:12" ht="12.1" customHeight="1">
      <c r="A1346" s="21"/>
      <c r="B1346" s="24"/>
      <c r="C1346" s="10"/>
      <c r="D1346" s="11"/>
      <c r="E1346" s="12"/>
      <c r="F1346" s="10"/>
      <c r="G1346" s="11"/>
      <c r="H1346" s="12"/>
      <c r="I1346" s="27"/>
      <c r="J1346" s="27"/>
      <c r="K1346" s="27"/>
      <c r="L1346" s="30"/>
    </row>
    <row r="1347" spans="1:12" ht="12.1" customHeight="1">
      <c r="A1347" s="22"/>
      <c r="B1347" s="25"/>
      <c r="C1347" s="13"/>
      <c r="D1347" s="14"/>
      <c r="E1347" s="15"/>
      <c r="F1347" s="13"/>
      <c r="G1347" s="14"/>
      <c r="H1347" s="15"/>
      <c r="I1347" s="28"/>
      <c r="J1347" s="28"/>
      <c r="K1347" s="28"/>
      <c r="L1347" s="31"/>
    </row>
    <row r="1348" spans="1:12" ht="12.1" customHeight="1">
      <c r="A1348" s="20" t="s">
        <v>906</v>
      </c>
      <c r="B1348" s="43" t="s">
        <v>907</v>
      </c>
      <c r="C1348" s="7"/>
      <c r="D1348" s="8"/>
      <c r="E1348" s="9"/>
      <c r="F1348" s="7"/>
      <c r="G1348" s="8"/>
      <c r="H1348" s="9"/>
      <c r="I1348" s="26">
        <v>3479649</v>
      </c>
      <c r="J1348" s="26">
        <v>0</v>
      </c>
      <c r="K1348" s="26">
        <v>0</v>
      </c>
      <c r="L1348" s="29">
        <f aca="true" t="shared" si="422" ref="L1348">SUM(I1348:K1350)</f>
        <v>3479649</v>
      </c>
    </row>
    <row r="1349" spans="1:12" ht="12.1" customHeight="1">
      <c r="A1349" s="21"/>
      <c r="B1349" s="24"/>
      <c r="C1349" s="10"/>
      <c r="D1349" s="11"/>
      <c r="E1349" s="12"/>
      <c r="F1349" s="10"/>
      <c r="G1349" s="11"/>
      <c r="H1349" s="12"/>
      <c r="I1349" s="27"/>
      <c r="J1349" s="27"/>
      <c r="K1349" s="27"/>
      <c r="L1349" s="30"/>
    </row>
    <row r="1350" spans="1:12" ht="12.1" customHeight="1">
      <c r="A1350" s="22"/>
      <c r="B1350" s="25"/>
      <c r="C1350" s="13"/>
      <c r="D1350" s="14"/>
      <c r="E1350" s="15"/>
      <c r="F1350" s="13"/>
      <c r="G1350" s="14"/>
      <c r="H1350" s="15"/>
      <c r="I1350" s="28"/>
      <c r="J1350" s="28"/>
      <c r="K1350" s="28"/>
      <c r="L1350" s="31"/>
    </row>
    <row r="1351" spans="1:12" ht="12.1" customHeight="1">
      <c r="A1351" s="20" t="s">
        <v>908</v>
      </c>
      <c r="B1351" s="43" t="s">
        <v>909</v>
      </c>
      <c r="C1351" s="7"/>
      <c r="D1351" s="8"/>
      <c r="E1351" s="9"/>
      <c r="F1351" s="7"/>
      <c r="G1351" s="8"/>
      <c r="H1351" s="9"/>
      <c r="I1351" s="26">
        <v>3413462</v>
      </c>
      <c r="J1351" s="26">
        <v>0</v>
      </c>
      <c r="K1351" s="26">
        <v>0</v>
      </c>
      <c r="L1351" s="29">
        <f aca="true" t="shared" si="423" ref="L1351">SUM(I1351:K1353)</f>
        <v>3413462</v>
      </c>
    </row>
    <row r="1352" spans="1:12" ht="12.1" customHeight="1">
      <c r="A1352" s="21"/>
      <c r="B1352" s="24"/>
      <c r="C1352" s="10"/>
      <c r="D1352" s="11"/>
      <c r="E1352" s="12"/>
      <c r="F1352" s="10"/>
      <c r="G1352" s="11"/>
      <c r="H1352" s="12"/>
      <c r="I1352" s="27"/>
      <c r="J1352" s="27"/>
      <c r="K1352" s="27"/>
      <c r="L1352" s="30"/>
    </row>
    <row r="1353" spans="1:12" ht="12.1" customHeight="1">
      <c r="A1353" s="22"/>
      <c r="B1353" s="25"/>
      <c r="C1353" s="13"/>
      <c r="D1353" s="14"/>
      <c r="E1353" s="15"/>
      <c r="F1353" s="13"/>
      <c r="G1353" s="14"/>
      <c r="H1353" s="15"/>
      <c r="I1353" s="28"/>
      <c r="J1353" s="28"/>
      <c r="K1353" s="28"/>
      <c r="L1353" s="31"/>
    </row>
    <row r="1354" spans="1:12" ht="12.1" customHeight="1">
      <c r="A1354" s="20" t="s">
        <v>910</v>
      </c>
      <c r="B1354" s="43" t="s">
        <v>911</v>
      </c>
      <c r="C1354" s="7"/>
      <c r="D1354" s="8"/>
      <c r="E1354" s="9"/>
      <c r="F1354" s="7"/>
      <c r="G1354" s="8"/>
      <c r="H1354" s="9"/>
      <c r="I1354" s="26">
        <v>168502</v>
      </c>
      <c r="J1354" s="26">
        <v>3955924</v>
      </c>
      <c r="K1354" s="26">
        <v>0</v>
      </c>
      <c r="L1354" s="29">
        <f aca="true" t="shared" si="424" ref="L1354">SUM(I1354:K1356)</f>
        <v>4124426</v>
      </c>
    </row>
    <row r="1355" spans="1:12" ht="12.1" customHeight="1">
      <c r="A1355" s="21"/>
      <c r="B1355" s="24"/>
      <c r="C1355" s="10"/>
      <c r="D1355" s="11"/>
      <c r="E1355" s="12"/>
      <c r="F1355" s="10"/>
      <c r="G1355" s="11"/>
      <c r="H1355" s="12"/>
      <c r="I1355" s="27"/>
      <c r="J1355" s="27"/>
      <c r="K1355" s="27"/>
      <c r="L1355" s="30"/>
    </row>
    <row r="1356" spans="1:12" ht="12.1" customHeight="1">
      <c r="A1356" s="22"/>
      <c r="B1356" s="25"/>
      <c r="C1356" s="13"/>
      <c r="D1356" s="14"/>
      <c r="E1356" s="15"/>
      <c r="F1356" s="13"/>
      <c r="G1356" s="14"/>
      <c r="H1356" s="15"/>
      <c r="I1356" s="28"/>
      <c r="J1356" s="28"/>
      <c r="K1356" s="28"/>
      <c r="L1356" s="31"/>
    </row>
    <row r="1357" spans="1:12" ht="12.1" customHeight="1">
      <c r="A1357" s="20" t="s">
        <v>912</v>
      </c>
      <c r="B1357" s="43" t="s">
        <v>913</v>
      </c>
      <c r="C1357" s="7"/>
      <c r="D1357" s="8"/>
      <c r="E1357" s="9"/>
      <c r="F1357" s="7"/>
      <c r="G1357" s="8"/>
      <c r="H1357" s="9"/>
      <c r="I1357" s="26">
        <v>182747</v>
      </c>
      <c r="J1357" s="26">
        <v>3895293</v>
      </c>
      <c r="K1357" s="26">
        <v>0</v>
      </c>
      <c r="L1357" s="29">
        <f aca="true" t="shared" si="425" ref="L1357">SUM(I1357:K1359)</f>
        <v>4078040</v>
      </c>
    </row>
    <row r="1358" spans="1:12" ht="12.1" customHeight="1">
      <c r="A1358" s="21"/>
      <c r="B1358" s="24"/>
      <c r="C1358" s="10"/>
      <c r="D1358" s="11"/>
      <c r="E1358" s="12"/>
      <c r="F1358" s="10"/>
      <c r="G1358" s="11"/>
      <c r="H1358" s="12"/>
      <c r="I1358" s="27"/>
      <c r="J1358" s="27"/>
      <c r="K1358" s="27"/>
      <c r="L1358" s="30"/>
    </row>
    <row r="1359" spans="1:12" ht="12.1" customHeight="1">
      <c r="A1359" s="22"/>
      <c r="B1359" s="25"/>
      <c r="C1359" s="13"/>
      <c r="D1359" s="14"/>
      <c r="E1359" s="15"/>
      <c r="F1359" s="13"/>
      <c r="G1359" s="14"/>
      <c r="H1359" s="15"/>
      <c r="I1359" s="28"/>
      <c r="J1359" s="28"/>
      <c r="K1359" s="28"/>
      <c r="L1359" s="31"/>
    </row>
    <row r="1360" spans="1:12" ht="12.1" customHeight="1">
      <c r="A1360" s="20" t="s">
        <v>914</v>
      </c>
      <c r="B1360" s="43" t="s">
        <v>915</v>
      </c>
      <c r="C1360" s="7"/>
      <c r="D1360" s="8"/>
      <c r="E1360" s="9"/>
      <c r="F1360" s="7"/>
      <c r="G1360" s="8"/>
      <c r="H1360" s="9"/>
      <c r="I1360" s="26">
        <v>168502</v>
      </c>
      <c r="J1360" s="26">
        <v>3594355</v>
      </c>
      <c r="K1360" s="26">
        <v>0</v>
      </c>
      <c r="L1360" s="29">
        <f aca="true" t="shared" si="426" ref="L1360">SUM(I1360:K1362)</f>
        <v>3762857</v>
      </c>
    </row>
    <row r="1361" spans="1:12" ht="12.1" customHeight="1">
      <c r="A1361" s="21"/>
      <c r="B1361" s="24"/>
      <c r="C1361" s="10"/>
      <c r="D1361" s="11"/>
      <c r="E1361" s="12"/>
      <c r="F1361" s="10"/>
      <c r="G1361" s="11"/>
      <c r="H1361" s="12"/>
      <c r="I1361" s="27"/>
      <c r="J1361" s="27"/>
      <c r="K1361" s="27"/>
      <c r="L1361" s="30"/>
    </row>
    <row r="1362" spans="1:12" ht="12.1" customHeight="1">
      <c r="A1362" s="22"/>
      <c r="B1362" s="25"/>
      <c r="C1362" s="13"/>
      <c r="D1362" s="14"/>
      <c r="E1362" s="15"/>
      <c r="F1362" s="13"/>
      <c r="G1362" s="14"/>
      <c r="H1362" s="15"/>
      <c r="I1362" s="28"/>
      <c r="J1362" s="28"/>
      <c r="K1362" s="28"/>
      <c r="L1362" s="31"/>
    </row>
    <row r="1363" spans="1:12" ht="12.1" customHeight="1">
      <c r="A1363" s="20" t="s">
        <v>916</v>
      </c>
      <c r="B1363" s="43" t="s">
        <v>917</v>
      </c>
      <c r="C1363" s="7"/>
      <c r="D1363" s="8"/>
      <c r="E1363" s="9"/>
      <c r="F1363" s="7"/>
      <c r="G1363" s="8"/>
      <c r="H1363" s="9"/>
      <c r="I1363" s="26">
        <v>1956826</v>
      </c>
      <c r="J1363" s="26">
        <v>0</v>
      </c>
      <c r="K1363" s="26">
        <v>0</v>
      </c>
      <c r="L1363" s="29">
        <f aca="true" t="shared" si="427" ref="L1363">SUM(I1363:K1365)</f>
        <v>1956826</v>
      </c>
    </row>
    <row r="1364" spans="1:12" ht="12.1" customHeight="1">
      <c r="A1364" s="21"/>
      <c r="B1364" s="24"/>
      <c r="C1364" s="10"/>
      <c r="D1364" s="11"/>
      <c r="E1364" s="12"/>
      <c r="F1364" s="10"/>
      <c r="G1364" s="11"/>
      <c r="H1364" s="12"/>
      <c r="I1364" s="27"/>
      <c r="J1364" s="27"/>
      <c r="K1364" s="27"/>
      <c r="L1364" s="30"/>
    </row>
    <row r="1365" spans="1:12" ht="12.1" customHeight="1">
      <c r="A1365" s="22"/>
      <c r="B1365" s="25"/>
      <c r="C1365" s="13"/>
      <c r="D1365" s="14"/>
      <c r="E1365" s="15"/>
      <c r="F1365" s="13"/>
      <c r="G1365" s="14"/>
      <c r="H1365" s="15"/>
      <c r="I1365" s="28"/>
      <c r="J1365" s="28"/>
      <c r="K1365" s="28"/>
      <c r="L1365" s="31"/>
    </row>
    <row r="1366" spans="1:12" ht="12.1" customHeight="1">
      <c r="A1366" s="20" t="s">
        <v>918</v>
      </c>
      <c r="B1366" s="43" t="s">
        <v>919</v>
      </c>
      <c r="C1366" s="7"/>
      <c r="D1366" s="8"/>
      <c r="E1366" s="9"/>
      <c r="F1366" s="7"/>
      <c r="G1366" s="8"/>
      <c r="H1366" s="9"/>
      <c r="I1366" s="26">
        <v>4008835</v>
      </c>
      <c r="J1366" s="26">
        <v>0</v>
      </c>
      <c r="K1366" s="26">
        <v>0</v>
      </c>
      <c r="L1366" s="29">
        <f aca="true" t="shared" si="428" ref="L1366">SUM(I1366:K1368)</f>
        <v>4008835</v>
      </c>
    </row>
    <row r="1367" spans="1:12" ht="12.1" customHeight="1">
      <c r="A1367" s="21"/>
      <c r="B1367" s="24"/>
      <c r="C1367" s="10"/>
      <c r="D1367" s="11"/>
      <c r="E1367" s="12"/>
      <c r="F1367" s="10"/>
      <c r="G1367" s="11"/>
      <c r="H1367" s="12"/>
      <c r="I1367" s="27"/>
      <c r="J1367" s="27"/>
      <c r="K1367" s="27"/>
      <c r="L1367" s="30"/>
    </row>
    <row r="1368" spans="1:12" ht="12.1" customHeight="1">
      <c r="A1368" s="22"/>
      <c r="B1368" s="25"/>
      <c r="C1368" s="13"/>
      <c r="D1368" s="14"/>
      <c r="E1368" s="15"/>
      <c r="F1368" s="13"/>
      <c r="G1368" s="14"/>
      <c r="H1368" s="15"/>
      <c r="I1368" s="28"/>
      <c r="J1368" s="28"/>
      <c r="K1368" s="28"/>
      <c r="L1368" s="31"/>
    </row>
    <row r="1369" spans="1:12" ht="12.1" customHeight="1">
      <c r="A1369" s="20" t="s">
        <v>920</v>
      </c>
      <c r="B1369" s="43" t="s">
        <v>921</v>
      </c>
      <c r="C1369" s="7"/>
      <c r="D1369" s="8"/>
      <c r="E1369" s="9"/>
      <c r="F1369" s="7"/>
      <c r="G1369" s="8"/>
      <c r="H1369" s="9"/>
      <c r="I1369" s="26">
        <v>382347</v>
      </c>
      <c r="J1369" s="26">
        <v>0</v>
      </c>
      <c r="K1369" s="26">
        <v>0</v>
      </c>
      <c r="L1369" s="29">
        <f aca="true" t="shared" si="429" ref="L1369">SUM(I1369:K1371)</f>
        <v>382347</v>
      </c>
    </row>
    <row r="1370" spans="1:12" ht="12.1" customHeight="1">
      <c r="A1370" s="21"/>
      <c r="B1370" s="24"/>
      <c r="C1370" s="10"/>
      <c r="D1370" s="11"/>
      <c r="E1370" s="12"/>
      <c r="F1370" s="10"/>
      <c r="G1370" s="11"/>
      <c r="H1370" s="12"/>
      <c r="I1370" s="27"/>
      <c r="J1370" s="27"/>
      <c r="K1370" s="27"/>
      <c r="L1370" s="30"/>
    </row>
    <row r="1371" spans="1:12" ht="12.1" customHeight="1">
      <c r="A1371" s="22"/>
      <c r="B1371" s="25"/>
      <c r="C1371" s="13"/>
      <c r="D1371" s="14"/>
      <c r="E1371" s="15"/>
      <c r="F1371" s="13"/>
      <c r="G1371" s="14"/>
      <c r="H1371" s="15"/>
      <c r="I1371" s="28"/>
      <c r="J1371" s="28"/>
      <c r="K1371" s="28"/>
      <c r="L1371" s="31"/>
    </row>
    <row r="1372" spans="1:12" ht="12.1" customHeight="1">
      <c r="A1372" s="20" t="s">
        <v>922</v>
      </c>
      <c r="B1372" s="43" t="s">
        <v>923</v>
      </c>
      <c r="C1372" s="7"/>
      <c r="D1372" s="8"/>
      <c r="E1372" s="9"/>
      <c r="F1372" s="7"/>
      <c r="G1372" s="8"/>
      <c r="H1372" s="9"/>
      <c r="I1372" s="26">
        <v>1729102</v>
      </c>
      <c r="J1372" s="26">
        <v>0</v>
      </c>
      <c r="K1372" s="26">
        <v>0</v>
      </c>
      <c r="L1372" s="29">
        <f aca="true" t="shared" si="430" ref="L1372">SUM(I1372:K1374)</f>
        <v>1729102</v>
      </c>
    </row>
    <row r="1373" spans="1:12" ht="12.1" customHeight="1">
      <c r="A1373" s="21"/>
      <c r="B1373" s="24"/>
      <c r="C1373" s="10"/>
      <c r="D1373" s="11"/>
      <c r="E1373" s="12"/>
      <c r="F1373" s="10"/>
      <c r="G1373" s="11"/>
      <c r="H1373" s="12"/>
      <c r="I1373" s="27"/>
      <c r="J1373" s="27"/>
      <c r="K1373" s="27"/>
      <c r="L1373" s="30"/>
    </row>
    <row r="1374" spans="1:12" ht="12.1" customHeight="1">
      <c r="A1374" s="22"/>
      <c r="B1374" s="25"/>
      <c r="C1374" s="13"/>
      <c r="D1374" s="14"/>
      <c r="E1374" s="15"/>
      <c r="F1374" s="13"/>
      <c r="G1374" s="14"/>
      <c r="H1374" s="15"/>
      <c r="I1374" s="28"/>
      <c r="J1374" s="28"/>
      <c r="K1374" s="28"/>
      <c r="L1374" s="31"/>
    </row>
    <row r="1375" spans="1:12" ht="12.1" customHeight="1">
      <c r="A1375" s="20" t="s">
        <v>924</v>
      </c>
      <c r="B1375" s="43" t="s">
        <v>925</v>
      </c>
      <c r="C1375" s="7"/>
      <c r="D1375" s="8"/>
      <c r="E1375" s="9"/>
      <c r="F1375" s="7"/>
      <c r="G1375" s="8"/>
      <c r="H1375" s="9"/>
      <c r="I1375" s="26">
        <v>4944055</v>
      </c>
      <c r="J1375" s="26">
        <v>0</v>
      </c>
      <c r="K1375" s="26">
        <v>0</v>
      </c>
      <c r="L1375" s="29">
        <f aca="true" t="shared" si="431" ref="L1375">SUM(I1375:K1377)</f>
        <v>4944055</v>
      </c>
    </row>
    <row r="1376" spans="1:12" ht="12.1" customHeight="1">
      <c r="A1376" s="21"/>
      <c r="B1376" s="24"/>
      <c r="C1376" s="10"/>
      <c r="D1376" s="11"/>
      <c r="E1376" s="12"/>
      <c r="F1376" s="10"/>
      <c r="G1376" s="11"/>
      <c r="H1376" s="12"/>
      <c r="I1376" s="27"/>
      <c r="J1376" s="27"/>
      <c r="K1376" s="27"/>
      <c r="L1376" s="30"/>
    </row>
    <row r="1377" spans="1:12" ht="12.1" customHeight="1">
      <c r="A1377" s="22"/>
      <c r="B1377" s="25"/>
      <c r="C1377" s="13"/>
      <c r="D1377" s="14"/>
      <c r="E1377" s="15"/>
      <c r="F1377" s="13"/>
      <c r="G1377" s="14"/>
      <c r="H1377" s="15"/>
      <c r="I1377" s="28"/>
      <c r="J1377" s="28"/>
      <c r="K1377" s="28"/>
      <c r="L1377" s="31"/>
    </row>
    <row r="1378" spans="1:12" ht="12.1" customHeight="1">
      <c r="A1378" s="20" t="s">
        <v>926</v>
      </c>
      <c r="B1378" s="43" t="s">
        <v>927</v>
      </c>
      <c r="C1378" s="7"/>
      <c r="D1378" s="8"/>
      <c r="E1378" s="9"/>
      <c r="F1378" s="7"/>
      <c r="G1378" s="8"/>
      <c r="H1378" s="9"/>
      <c r="I1378" s="26">
        <v>3732666</v>
      </c>
      <c r="J1378" s="26">
        <v>0</v>
      </c>
      <c r="K1378" s="26">
        <v>0</v>
      </c>
      <c r="L1378" s="29">
        <f aca="true" t="shared" si="432" ref="L1378">SUM(I1378:K1380)</f>
        <v>3732666</v>
      </c>
    </row>
    <row r="1379" spans="1:12" ht="12.1" customHeight="1">
      <c r="A1379" s="21"/>
      <c r="B1379" s="24"/>
      <c r="C1379" s="10"/>
      <c r="D1379" s="11"/>
      <c r="E1379" s="12"/>
      <c r="F1379" s="10"/>
      <c r="G1379" s="11"/>
      <c r="H1379" s="12"/>
      <c r="I1379" s="27"/>
      <c r="J1379" s="27"/>
      <c r="K1379" s="27"/>
      <c r="L1379" s="30"/>
    </row>
    <row r="1380" spans="1:12" ht="12.1" customHeight="1">
      <c r="A1380" s="22"/>
      <c r="B1380" s="25"/>
      <c r="C1380" s="13"/>
      <c r="D1380" s="14"/>
      <c r="E1380" s="15"/>
      <c r="F1380" s="13"/>
      <c r="G1380" s="14"/>
      <c r="H1380" s="15"/>
      <c r="I1380" s="28"/>
      <c r="J1380" s="28"/>
      <c r="K1380" s="28"/>
      <c r="L1380" s="31"/>
    </row>
    <row r="1381" spans="1:12" ht="12.1" customHeight="1">
      <c r="A1381" s="20" t="s">
        <v>928</v>
      </c>
      <c r="B1381" s="43" t="s">
        <v>929</v>
      </c>
      <c r="C1381" s="7"/>
      <c r="D1381" s="8"/>
      <c r="E1381" s="9"/>
      <c r="F1381" s="7"/>
      <c r="G1381" s="8"/>
      <c r="H1381" s="9"/>
      <c r="I1381" s="26">
        <v>551007</v>
      </c>
      <c r="J1381" s="26">
        <v>0</v>
      </c>
      <c r="K1381" s="26">
        <v>0</v>
      </c>
      <c r="L1381" s="29">
        <f aca="true" t="shared" si="433" ref="L1381">SUM(I1381:K1383)</f>
        <v>551007</v>
      </c>
    </row>
    <row r="1382" spans="1:12" ht="12.1" customHeight="1">
      <c r="A1382" s="21"/>
      <c r="B1382" s="24"/>
      <c r="C1382" s="10"/>
      <c r="D1382" s="11"/>
      <c r="E1382" s="12"/>
      <c r="F1382" s="10"/>
      <c r="G1382" s="11"/>
      <c r="H1382" s="12"/>
      <c r="I1382" s="27"/>
      <c r="J1382" s="27"/>
      <c r="K1382" s="27"/>
      <c r="L1382" s="30"/>
    </row>
    <row r="1383" spans="1:12" ht="12.1" customHeight="1">
      <c r="A1383" s="22"/>
      <c r="B1383" s="25"/>
      <c r="C1383" s="13"/>
      <c r="D1383" s="14"/>
      <c r="E1383" s="15"/>
      <c r="F1383" s="13"/>
      <c r="G1383" s="14"/>
      <c r="H1383" s="15"/>
      <c r="I1383" s="28"/>
      <c r="J1383" s="28"/>
      <c r="K1383" s="28"/>
      <c r="L1383" s="31"/>
    </row>
    <row r="1384" spans="1:12" ht="12.1" customHeight="1">
      <c r="A1384" s="20" t="s">
        <v>930</v>
      </c>
      <c r="B1384" s="43" t="s">
        <v>931</v>
      </c>
      <c r="C1384" s="7"/>
      <c r="D1384" s="8"/>
      <c r="E1384" s="9"/>
      <c r="F1384" s="7"/>
      <c r="G1384" s="8"/>
      <c r="H1384" s="9"/>
      <c r="I1384" s="26">
        <v>3442728</v>
      </c>
      <c r="J1384" s="26">
        <v>0</v>
      </c>
      <c r="K1384" s="26">
        <v>0</v>
      </c>
      <c r="L1384" s="29">
        <f aca="true" t="shared" si="434" ref="L1384">SUM(I1384:K1386)</f>
        <v>3442728</v>
      </c>
    </row>
    <row r="1385" spans="1:12" ht="12.1" customHeight="1">
      <c r="A1385" s="21"/>
      <c r="B1385" s="24"/>
      <c r="C1385" s="10"/>
      <c r="D1385" s="11"/>
      <c r="E1385" s="12"/>
      <c r="F1385" s="10"/>
      <c r="G1385" s="11"/>
      <c r="H1385" s="12"/>
      <c r="I1385" s="27"/>
      <c r="J1385" s="27"/>
      <c r="K1385" s="27"/>
      <c r="L1385" s="30"/>
    </row>
    <row r="1386" spans="1:12" ht="12.1" customHeight="1">
      <c r="A1386" s="22"/>
      <c r="B1386" s="25"/>
      <c r="C1386" s="13"/>
      <c r="D1386" s="14"/>
      <c r="E1386" s="15"/>
      <c r="F1386" s="13"/>
      <c r="G1386" s="14"/>
      <c r="H1386" s="15"/>
      <c r="I1386" s="28"/>
      <c r="J1386" s="28"/>
      <c r="K1386" s="28"/>
      <c r="L1386" s="31"/>
    </row>
    <row r="1387" spans="1:12" ht="12.1" customHeight="1">
      <c r="A1387" s="20" t="s">
        <v>932</v>
      </c>
      <c r="B1387" s="43" t="s">
        <v>933</v>
      </c>
      <c r="C1387" s="7"/>
      <c r="D1387" s="8"/>
      <c r="E1387" s="9"/>
      <c r="F1387" s="7"/>
      <c r="G1387" s="8"/>
      <c r="H1387" s="9"/>
      <c r="I1387" s="26">
        <v>1033373</v>
      </c>
      <c r="J1387" s="26">
        <v>0</v>
      </c>
      <c r="K1387" s="26">
        <v>0</v>
      </c>
      <c r="L1387" s="29">
        <f aca="true" t="shared" si="435" ref="L1387">SUM(I1387:K1389)</f>
        <v>1033373</v>
      </c>
    </row>
    <row r="1388" spans="1:12" ht="12.1" customHeight="1">
      <c r="A1388" s="21"/>
      <c r="B1388" s="24"/>
      <c r="C1388" s="10"/>
      <c r="D1388" s="11"/>
      <c r="E1388" s="12"/>
      <c r="F1388" s="10"/>
      <c r="G1388" s="11"/>
      <c r="H1388" s="12"/>
      <c r="I1388" s="27"/>
      <c r="J1388" s="27"/>
      <c r="K1388" s="27"/>
      <c r="L1388" s="30"/>
    </row>
    <row r="1389" spans="1:12" ht="12.1" customHeight="1">
      <c r="A1389" s="22"/>
      <c r="B1389" s="25"/>
      <c r="C1389" s="13"/>
      <c r="D1389" s="14"/>
      <c r="E1389" s="15"/>
      <c r="F1389" s="13"/>
      <c r="G1389" s="14"/>
      <c r="H1389" s="15"/>
      <c r="I1389" s="28"/>
      <c r="J1389" s="28"/>
      <c r="K1389" s="28"/>
      <c r="L1389" s="31"/>
    </row>
    <row r="1390" spans="1:12" ht="12.1" customHeight="1">
      <c r="A1390" s="20" t="s">
        <v>934</v>
      </c>
      <c r="B1390" s="43" t="s">
        <v>935</v>
      </c>
      <c r="C1390" s="7"/>
      <c r="D1390" s="8"/>
      <c r="E1390" s="9"/>
      <c r="F1390" s="7"/>
      <c r="G1390" s="8"/>
      <c r="H1390" s="9"/>
      <c r="I1390" s="26">
        <v>1238776</v>
      </c>
      <c r="J1390" s="26">
        <v>2400271</v>
      </c>
      <c r="K1390" s="26">
        <v>8050315</v>
      </c>
      <c r="L1390" s="29">
        <f aca="true" t="shared" si="436" ref="L1390">SUM(I1390:K1392)</f>
        <v>11689362</v>
      </c>
    </row>
    <row r="1391" spans="1:12" ht="12.1" customHeight="1">
      <c r="A1391" s="21"/>
      <c r="B1391" s="24"/>
      <c r="C1391" s="10"/>
      <c r="D1391" s="11"/>
      <c r="E1391" s="12"/>
      <c r="F1391" s="10"/>
      <c r="G1391" s="11"/>
      <c r="H1391" s="12"/>
      <c r="I1391" s="27"/>
      <c r="J1391" s="27"/>
      <c r="K1391" s="27"/>
      <c r="L1391" s="30"/>
    </row>
    <row r="1392" spans="1:12" ht="12.1" customHeight="1">
      <c r="A1392" s="22"/>
      <c r="B1392" s="25"/>
      <c r="C1392" s="13"/>
      <c r="D1392" s="14"/>
      <c r="E1392" s="15"/>
      <c r="F1392" s="13"/>
      <c r="G1392" s="14"/>
      <c r="H1392" s="15"/>
      <c r="I1392" s="28"/>
      <c r="J1392" s="28"/>
      <c r="K1392" s="28"/>
      <c r="L1392" s="31"/>
    </row>
    <row r="1393" spans="1:12" ht="12.1" customHeight="1">
      <c r="A1393" s="20" t="s">
        <v>936</v>
      </c>
      <c r="B1393" s="43" t="s">
        <v>937</v>
      </c>
      <c r="C1393" s="7"/>
      <c r="D1393" s="8"/>
      <c r="E1393" s="9"/>
      <c r="F1393" s="7"/>
      <c r="G1393" s="8"/>
      <c r="H1393" s="9"/>
      <c r="I1393" s="26">
        <v>0</v>
      </c>
      <c r="J1393" s="26">
        <v>3470632</v>
      </c>
      <c r="K1393" s="26">
        <v>0</v>
      </c>
      <c r="L1393" s="29">
        <f aca="true" t="shared" si="437" ref="L1393">SUM(I1393:K1395)</f>
        <v>3470632</v>
      </c>
    </row>
    <row r="1394" spans="1:12" ht="12.1" customHeight="1">
      <c r="A1394" s="21"/>
      <c r="B1394" s="24"/>
      <c r="C1394" s="10"/>
      <c r="D1394" s="11"/>
      <c r="E1394" s="12"/>
      <c r="F1394" s="10"/>
      <c r="G1394" s="11"/>
      <c r="H1394" s="12"/>
      <c r="I1394" s="27"/>
      <c r="J1394" s="27"/>
      <c r="K1394" s="27"/>
      <c r="L1394" s="30"/>
    </row>
    <row r="1395" spans="1:12" ht="12.1" customHeight="1">
      <c r="A1395" s="22"/>
      <c r="B1395" s="25"/>
      <c r="C1395" s="13"/>
      <c r="D1395" s="14"/>
      <c r="E1395" s="15"/>
      <c r="F1395" s="13"/>
      <c r="G1395" s="14"/>
      <c r="H1395" s="15"/>
      <c r="I1395" s="28"/>
      <c r="J1395" s="28"/>
      <c r="K1395" s="28"/>
      <c r="L1395" s="31"/>
    </row>
    <row r="1396" spans="1:12" ht="12.1" customHeight="1">
      <c r="A1396" s="20" t="s">
        <v>938</v>
      </c>
      <c r="B1396" s="43" t="s">
        <v>939</v>
      </c>
      <c r="C1396" s="7"/>
      <c r="D1396" s="8"/>
      <c r="E1396" s="9"/>
      <c r="F1396" s="7"/>
      <c r="G1396" s="8"/>
      <c r="H1396" s="9"/>
      <c r="I1396" s="26">
        <v>0</v>
      </c>
      <c r="J1396" s="26">
        <v>6377563</v>
      </c>
      <c r="K1396" s="26">
        <v>0</v>
      </c>
      <c r="L1396" s="29">
        <f aca="true" t="shared" si="438" ref="L1396">SUM(I1396:K1398)</f>
        <v>6377563</v>
      </c>
    </row>
    <row r="1397" spans="1:12" ht="12.1" customHeight="1">
      <c r="A1397" s="21"/>
      <c r="B1397" s="24"/>
      <c r="C1397" s="10"/>
      <c r="D1397" s="11"/>
      <c r="E1397" s="12"/>
      <c r="F1397" s="10"/>
      <c r="G1397" s="11"/>
      <c r="H1397" s="12"/>
      <c r="I1397" s="27"/>
      <c r="J1397" s="27"/>
      <c r="K1397" s="27"/>
      <c r="L1397" s="30"/>
    </row>
    <row r="1398" spans="1:12" ht="12.1" customHeight="1">
      <c r="A1398" s="22"/>
      <c r="B1398" s="25"/>
      <c r="C1398" s="13"/>
      <c r="D1398" s="14"/>
      <c r="E1398" s="15"/>
      <c r="F1398" s="13"/>
      <c r="G1398" s="14"/>
      <c r="H1398" s="15"/>
      <c r="I1398" s="28"/>
      <c r="J1398" s="28"/>
      <c r="K1398" s="28"/>
      <c r="L1398" s="31"/>
    </row>
    <row r="1399" spans="1:12" ht="12.1" customHeight="1">
      <c r="A1399" s="20" t="s">
        <v>940</v>
      </c>
      <c r="B1399" s="43" t="s">
        <v>941</v>
      </c>
      <c r="C1399" s="7"/>
      <c r="D1399" s="8"/>
      <c r="E1399" s="9"/>
      <c r="F1399" s="7"/>
      <c r="G1399" s="8"/>
      <c r="H1399" s="9"/>
      <c r="I1399" s="26">
        <v>3473871</v>
      </c>
      <c r="J1399" s="26">
        <v>0</v>
      </c>
      <c r="K1399" s="26">
        <v>0</v>
      </c>
      <c r="L1399" s="29">
        <f aca="true" t="shared" si="439" ref="L1399">SUM(I1399:K1401)</f>
        <v>3473871</v>
      </c>
    </row>
    <row r="1400" spans="1:12" ht="12.1" customHeight="1">
      <c r="A1400" s="21"/>
      <c r="B1400" s="24"/>
      <c r="C1400" s="10"/>
      <c r="D1400" s="11"/>
      <c r="E1400" s="12"/>
      <c r="F1400" s="10"/>
      <c r="G1400" s="11"/>
      <c r="H1400" s="12"/>
      <c r="I1400" s="27"/>
      <c r="J1400" s="27"/>
      <c r="K1400" s="27"/>
      <c r="L1400" s="30"/>
    </row>
    <row r="1401" spans="1:12" ht="12.1" customHeight="1">
      <c r="A1401" s="22"/>
      <c r="B1401" s="25"/>
      <c r="C1401" s="13"/>
      <c r="D1401" s="14"/>
      <c r="E1401" s="15"/>
      <c r="F1401" s="13"/>
      <c r="G1401" s="14"/>
      <c r="H1401" s="15"/>
      <c r="I1401" s="28"/>
      <c r="J1401" s="28"/>
      <c r="K1401" s="28"/>
      <c r="L1401" s="31"/>
    </row>
    <row r="1402" spans="1:12" ht="12.1" customHeight="1">
      <c r="A1402" s="20" t="s">
        <v>942</v>
      </c>
      <c r="B1402" s="43" t="s">
        <v>943</v>
      </c>
      <c r="C1402" s="7"/>
      <c r="D1402" s="8"/>
      <c r="E1402" s="9"/>
      <c r="F1402" s="7"/>
      <c r="G1402" s="8"/>
      <c r="H1402" s="9"/>
      <c r="I1402" s="26">
        <v>331646</v>
      </c>
      <c r="J1402" s="26">
        <v>0</v>
      </c>
      <c r="K1402" s="26">
        <v>0</v>
      </c>
      <c r="L1402" s="29">
        <f aca="true" t="shared" si="440" ref="L1402">SUM(I1402:K1404)</f>
        <v>331646</v>
      </c>
    </row>
    <row r="1403" spans="1:12" ht="12.1" customHeight="1">
      <c r="A1403" s="21"/>
      <c r="B1403" s="24"/>
      <c r="C1403" s="10"/>
      <c r="D1403" s="11"/>
      <c r="E1403" s="12"/>
      <c r="F1403" s="10"/>
      <c r="G1403" s="11"/>
      <c r="H1403" s="12"/>
      <c r="I1403" s="27"/>
      <c r="J1403" s="27"/>
      <c r="K1403" s="27"/>
      <c r="L1403" s="30"/>
    </row>
    <row r="1404" spans="1:12" ht="12.1" customHeight="1">
      <c r="A1404" s="22"/>
      <c r="B1404" s="25"/>
      <c r="C1404" s="13"/>
      <c r="D1404" s="14"/>
      <c r="E1404" s="15"/>
      <c r="F1404" s="13"/>
      <c r="G1404" s="14"/>
      <c r="H1404" s="15"/>
      <c r="I1404" s="28"/>
      <c r="J1404" s="28"/>
      <c r="K1404" s="28"/>
      <c r="L1404" s="31"/>
    </row>
    <row r="1405" spans="1:12" ht="12.1" customHeight="1">
      <c r="A1405" s="20" t="s">
        <v>944</v>
      </c>
      <c r="B1405" s="43" t="s">
        <v>945</v>
      </c>
      <c r="C1405" s="7"/>
      <c r="D1405" s="8"/>
      <c r="E1405" s="9"/>
      <c r="F1405" s="7"/>
      <c r="G1405" s="8"/>
      <c r="H1405" s="9"/>
      <c r="I1405" s="26">
        <v>4736585</v>
      </c>
      <c r="J1405" s="26">
        <v>0</v>
      </c>
      <c r="K1405" s="26">
        <v>0</v>
      </c>
      <c r="L1405" s="29">
        <f aca="true" t="shared" si="441" ref="L1405">SUM(I1405:K1407)</f>
        <v>4736585</v>
      </c>
    </row>
    <row r="1406" spans="1:12" ht="12.1" customHeight="1">
      <c r="A1406" s="21"/>
      <c r="B1406" s="24"/>
      <c r="C1406" s="10"/>
      <c r="D1406" s="11"/>
      <c r="E1406" s="12"/>
      <c r="F1406" s="10"/>
      <c r="G1406" s="11"/>
      <c r="H1406" s="12"/>
      <c r="I1406" s="27"/>
      <c r="J1406" s="27"/>
      <c r="K1406" s="27"/>
      <c r="L1406" s="30"/>
    </row>
    <row r="1407" spans="1:12" ht="12.1" customHeight="1">
      <c r="A1407" s="22"/>
      <c r="B1407" s="25"/>
      <c r="C1407" s="13"/>
      <c r="D1407" s="14"/>
      <c r="E1407" s="15"/>
      <c r="F1407" s="13"/>
      <c r="G1407" s="14"/>
      <c r="H1407" s="15"/>
      <c r="I1407" s="28"/>
      <c r="J1407" s="28"/>
      <c r="K1407" s="28"/>
      <c r="L1407" s="31"/>
    </row>
    <row r="1408" spans="1:12" ht="12.1" customHeight="1">
      <c r="A1408" s="20" t="s">
        <v>946</v>
      </c>
      <c r="B1408" s="43" t="s">
        <v>947</v>
      </c>
      <c r="C1408" s="7"/>
      <c r="D1408" s="8"/>
      <c r="E1408" s="9"/>
      <c r="F1408" s="7"/>
      <c r="G1408" s="8"/>
      <c r="H1408" s="9"/>
      <c r="I1408" s="26">
        <v>968961</v>
      </c>
      <c r="J1408" s="26">
        <v>0</v>
      </c>
      <c r="K1408" s="26">
        <v>0</v>
      </c>
      <c r="L1408" s="29">
        <f aca="true" t="shared" si="442" ref="L1408">SUM(I1408:K1410)</f>
        <v>968961</v>
      </c>
    </row>
    <row r="1409" spans="1:12" ht="12.1" customHeight="1">
      <c r="A1409" s="21"/>
      <c r="B1409" s="24"/>
      <c r="C1409" s="10"/>
      <c r="D1409" s="11"/>
      <c r="E1409" s="12"/>
      <c r="F1409" s="10"/>
      <c r="G1409" s="11"/>
      <c r="H1409" s="12"/>
      <c r="I1409" s="27"/>
      <c r="J1409" s="27"/>
      <c r="K1409" s="27"/>
      <c r="L1409" s="30"/>
    </row>
    <row r="1410" spans="1:12" ht="12.1" customHeight="1">
      <c r="A1410" s="22"/>
      <c r="B1410" s="25"/>
      <c r="C1410" s="13"/>
      <c r="D1410" s="14"/>
      <c r="E1410" s="15"/>
      <c r="F1410" s="13"/>
      <c r="G1410" s="14"/>
      <c r="H1410" s="15"/>
      <c r="I1410" s="28"/>
      <c r="J1410" s="28"/>
      <c r="K1410" s="28"/>
      <c r="L1410" s="31"/>
    </row>
    <row r="1411" spans="1:12" ht="12.1" customHeight="1">
      <c r="A1411" s="20" t="s">
        <v>948</v>
      </c>
      <c r="B1411" s="43" t="s">
        <v>949</v>
      </c>
      <c r="C1411" s="7"/>
      <c r="D1411" s="8"/>
      <c r="E1411" s="9"/>
      <c r="F1411" s="7"/>
      <c r="G1411" s="8"/>
      <c r="H1411" s="9"/>
      <c r="I1411" s="26">
        <v>63156</v>
      </c>
      <c r="J1411" s="26">
        <v>0</v>
      </c>
      <c r="K1411" s="26">
        <v>0</v>
      </c>
      <c r="L1411" s="29">
        <f aca="true" t="shared" si="443" ref="L1411">SUM(I1411:K1413)</f>
        <v>63156</v>
      </c>
    </row>
    <row r="1412" spans="1:12" ht="12.1" customHeight="1">
      <c r="A1412" s="21"/>
      <c r="B1412" s="24"/>
      <c r="C1412" s="10"/>
      <c r="D1412" s="11"/>
      <c r="E1412" s="12"/>
      <c r="F1412" s="10"/>
      <c r="G1412" s="11"/>
      <c r="H1412" s="12"/>
      <c r="I1412" s="27"/>
      <c r="J1412" s="27"/>
      <c r="K1412" s="27"/>
      <c r="L1412" s="30"/>
    </row>
    <row r="1413" spans="1:12" ht="12.1" customHeight="1">
      <c r="A1413" s="22"/>
      <c r="B1413" s="25"/>
      <c r="C1413" s="13"/>
      <c r="D1413" s="14"/>
      <c r="E1413" s="15"/>
      <c r="F1413" s="13"/>
      <c r="G1413" s="14"/>
      <c r="H1413" s="15"/>
      <c r="I1413" s="28"/>
      <c r="J1413" s="28"/>
      <c r="K1413" s="28"/>
      <c r="L1413" s="31"/>
    </row>
    <row r="1414" spans="1:12" ht="12.1" customHeight="1">
      <c r="A1414" s="20" t="s">
        <v>950</v>
      </c>
      <c r="B1414" s="43" t="s">
        <v>951</v>
      </c>
      <c r="C1414" s="7"/>
      <c r="D1414" s="8"/>
      <c r="E1414" s="9"/>
      <c r="F1414" s="7"/>
      <c r="G1414" s="8"/>
      <c r="H1414" s="9"/>
      <c r="I1414" s="26">
        <v>506919</v>
      </c>
      <c r="J1414" s="26">
        <v>794196</v>
      </c>
      <c r="K1414" s="26">
        <v>784495</v>
      </c>
      <c r="L1414" s="29">
        <f aca="true" t="shared" si="444" ref="L1414">SUM(I1414:K1416)</f>
        <v>2085610</v>
      </c>
    </row>
    <row r="1415" spans="1:12" ht="12.1" customHeight="1">
      <c r="A1415" s="21"/>
      <c r="B1415" s="24"/>
      <c r="C1415" s="10"/>
      <c r="D1415" s="11"/>
      <c r="E1415" s="12"/>
      <c r="F1415" s="10"/>
      <c r="G1415" s="11"/>
      <c r="H1415" s="12"/>
      <c r="I1415" s="27"/>
      <c r="J1415" s="27"/>
      <c r="K1415" s="27"/>
      <c r="L1415" s="30"/>
    </row>
    <row r="1416" spans="1:12" ht="12.1" customHeight="1">
      <c r="A1416" s="22"/>
      <c r="B1416" s="25"/>
      <c r="C1416" s="13"/>
      <c r="D1416" s="14"/>
      <c r="E1416" s="15"/>
      <c r="F1416" s="13"/>
      <c r="G1416" s="14"/>
      <c r="H1416" s="15"/>
      <c r="I1416" s="28"/>
      <c r="J1416" s="28"/>
      <c r="K1416" s="28"/>
      <c r="L1416" s="31"/>
    </row>
    <row r="1417" spans="1:12" ht="12.1" customHeight="1">
      <c r="A1417" s="20" t="s">
        <v>952</v>
      </c>
      <c r="B1417" s="43" t="s">
        <v>953</v>
      </c>
      <c r="C1417" s="7"/>
      <c r="D1417" s="8"/>
      <c r="E1417" s="9"/>
      <c r="F1417" s="7"/>
      <c r="G1417" s="8"/>
      <c r="H1417" s="9"/>
      <c r="I1417" s="26">
        <v>83224</v>
      </c>
      <c r="J1417" s="26">
        <v>0</v>
      </c>
      <c r="K1417" s="26">
        <v>0</v>
      </c>
      <c r="L1417" s="29">
        <f aca="true" t="shared" si="445" ref="L1417">SUM(I1417:K1419)</f>
        <v>83224</v>
      </c>
    </row>
    <row r="1418" spans="1:12" ht="12.1" customHeight="1">
      <c r="A1418" s="21"/>
      <c r="B1418" s="24"/>
      <c r="C1418" s="10"/>
      <c r="D1418" s="11"/>
      <c r="E1418" s="12"/>
      <c r="F1418" s="10"/>
      <c r="G1418" s="11"/>
      <c r="H1418" s="12"/>
      <c r="I1418" s="27"/>
      <c r="J1418" s="27"/>
      <c r="K1418" s="27"/>
      <c r="L1418" s="30"/>
    </row>
    <row r="1419" spans="1:12" ht="12.1" customHeight="1">
      <c r="A1419" s="22"/>
      <c r="B1419" s="25"/>
      <c r="C1419" s="13"/>
      <c r="D1419" s="14"/>
      <c r="E1419" s="15"/>
      <c r="F1419" s="13"/>
      <c r="G1419" s="14"/>
      <c r="H1419" s="15"/>
      <c r="I1419" s="28"/>
      <c r="J1419" s="28"/>
      <c r="K1419" s="28"/>
      <c r="L1419" s="31"/>
    </row>
    <row r="1420" spans="1:12" ht="12.1" customHeight="1">
      <c r="A1420" s="20" t="s">
        <v>954</v>
      </c>
      <c r="B1420" s="43" t="s">
        <v>955</v>
      </c>
      <c r="C1420" s="7"/>
      <c r="D1420" s="8"/>
      <c r="E1420" s="9"/>
      <c r="F1420" s="7"/>
      <c r="G1420" s="8"/>
      <c r="H1420" s="9"/>
      <c r="I1420" s="26">
        <v>1461825</v>
      </c>
      <c r="J1420" s="26">
        <v>0</v>
      </c>
      <c r="K1420" s="26">
        <v>0</v>
      </c>
      <c r="L1420" s="29">
        <f aca="true" t="shared" si="446" ref="L1420">SUM(I1420:K1422)</f>
        <v>1461825</v>
      </c>
    </row>
    <row r="1421" spans="1:12" ht="12.1" customHeight="1">
      <c r="A1421" s="21"/>
      <c r="B1421" s="24"/>
      <c r="C1421" s="10"/>
      <c r="D1421" s="11"/>
      <c r="E1421" s="12"/>
      <c r="F1421" s="10"/>
      <c r="G1421" s="11"/>
      <c r="H1421" s="12"/>
      <c r="I1421" s="27"/>
      <c r="J1421" s="27"/>
      <c r="K1421" s="27"/>
      <c r="L1421" s="30"/>
    </row>
    <row r="1422" spans="1:12" ht="12.1" customHeight="1">
      <c r="A1422" s="22"/>
      <c r="B1422" s="25"/>
      <c r="C1422" s="13"/>
      <c r="D1422" s="14"/>
      <c r="E1422" s="15"/>
      <c r="F1422" s="13"/>
      <c r="G1422" s="14"/>
      <c r="H1422" s="15"/>
      <c r="I1422" s="28"/>
      <c r="J1422" s="28"/>
      <c r="K1422" s="28"/>
      <c r="L1422" s="31"/>
    </row>
    <row r="1423" spans="1:12" ht="12.1" customHeight="1">
      <c r="A1423" s="20" t="s">
        <v>956</v>
      </c>
      <c r="B1423" s="43" t="s">
        <v>957</v>
      </c>
      <c r="C1423" s="7"/>
      <c r="D1423" s="8"/>
      <c r="E1423" s="9"/>
      <c r="F1423" s="7"/>
      <c r="G1423" s="8"/>
      <c r="H1423" s="9"/>
      <c r="I1423" s="26">
        <v>1007507</v>
      </c>
      <c r="J1423" s="26">
        <v>1067380</v>
      </c>
      <c r="K1423" s="26">
        <v>1133957</v>
      </c>
      <c r="L1423" s="29">
        <f aca="true" t="shared" si="447" ref="L1423">SUM(I1423:K1425)</f>
        <v>3208844</v>
      </c>
    </row>
    <row r="1424" spans="1:12" ht="12.1" customHeight="1">
      <c r="A1424" s="21"/>
      <c r="B1424" s="24"/>
      <c r="C1424" s="10"/>
      <c r="D1424" s="11"/>
      <c r="E1424" s="12"/>
      <c r="F1424" s="10"/>
      <c r="G1424" s="11"/>
      <c r="H1424" s="12"/>
      <c r="I1424" s="27"/>
      <c r="J1424" s="27"/>
      <c r="K1424" s="27"/>
      <c r="L1424" s="30"/>
    </row>
    <row r="1425" spans="1:12" ht="12.1" customHeight="1">
      <c r="A1425" s="22"/>
      <c r="B1425" s="25"/>
      <c r="C1425" s="13"/>
      <c r="D1425" s="14"/>
      <c r="E1425" s="15"/>
      <c r="F1425" s="13"/>
      <c r="G1425" s="14"/>
      <c r="H1425" s="15"/>
      <c r="I1425" s="28"/>
      <c r="J1425" s="28"/>
      <c r="K1425" s="28"/>
      <c r="L1425" s="31"/>
    </row>
    <row r="1426" spans="1:12" ht="12.1" customHeight="1">
      <c r="A1426" s="20" t="s">
        <v>958</v>
      </c>
      <c r="B1426" s="43" t="s">
        <v>959</v>
      </c>
      <c r="C1426" s="7"/>
      <c r="D1426" s="8"/>
      <c r="E1426" s="9"/>
      <c r="F1426" s="7"/>
      <c r="G1426" s="8"/>
      <c r="H1426" s="9"/>
      <c r="I1426" s="26">
        <v>1511726</v>
      </c>
      <c r="J1426" s="26">
        <v>0</v>
      </c>
      <c r="K1426" s="26">
        <v>0</v>
      </c>
      <c r="L1426" s="29">
        <f aca="true" t="shared" si="448" ref="L1426">SUM(I1426:K1428)</f>
        <v>1511726</v>
      </c>
    </row>
    <row r="1427" spans="1:12" ht="12.1" customHeight="1">
      <c r="A1427" s="21"/>
      <c r="B1427" s="24"/>
      <c r="C1427" s="10"/>
      <c r="D1427" s="11"/>
      <c r="E1427" s="12"/>
      <c r="F1427" s="10"/>
      <c r="G1427" s="11"/>
      <c r="H1427" s="12"/>
      <c r="I1427" s="27"/>
      <c r="J1427" s="27"/>
      <c r="K1427" s="27"/>
      <c r="L1427" s="30"/>
    </row>
    <row r="1428" spans="1:12" ht="12.1" customHeight="1">
      <c r="A1428" s="22"/>
      <c r="B1428" s="25"/>
      <c r="C1428" s="13"/>
      <c r="D1428" s="14"/>
      <c r="E1428" s="15"/>
      <c r="F1428" s="13"/>
      <c r="G1428" s="14"/>
      <c r="H1428" s="15"/>
      <c r="I1428" s="28"/>
      <c r="J1428" s="28"/>
      <c r="K1428" s="28"/>
      <c r="L1428" s="31"/>
    </row>
    <row r="1429" spans="1:12" ht="12.1" customHeight="1">
      <c r="A1429" s="20" t="s">
        <v>960</v>
      </c>
      <c r="B1429" s="43" t="s">
        <v>961</v>
      </c>
      <c r="C1429" s="7"/>
      <c r="D1429" s="8"/>
      <c r="E1429" s="9"/>
      <c r="F1429" s="7"/>
      <c r="G1429" s="8"/>
      <c r="H1429" s="9"/>
      <c r="I1429" s="26">
        <v>1009396</v>
      </c>
      <c r="J1429" s="26">
        <v>0</v>
      </c>
      <c r="K1429" s="26">
        <v>0</v>
      </c>
      <c r="L1429" s="29">
        <f aca="true" t="shared" si="449" ref="L1429">SUM(I1429:K1431)</f>
        <v>1009396</v>
      </c>
    </row>
    <row r="1430" spans="1:12" ht="12.1" customHeight="1">
      <c r="A1430" s="21"/>
      <c r="B1430" s="24"/>
      <c r="C1430" s="10"/>
      <c r="D1430" s="11"/>
      <c r="E1430" s="12"/>
      <c r="F1430" s="10"/>
      <c r="G1430" s="11"/>
      <c r="H1430" s="12"/>
      <c r="I1430" s="27"/>
      <c r="J1430" s="27"/>
      <c r="K1430" s="27"/>
      <c r="L1430" s="30"/>
    </row>
    <row r="1431" spans="1:12" ht="12.1" customHeight="1">
      <c r="A1431" s="22"/>
      <c r="B1431" s="25"/>
      <c r="C1431" s="13"/>
      <c r="D1431" s="14"/>
      <c r="E1431" s="15"/>
      <c r="F1431" s="13"/>
      <c r="G1431" s="14"/>
      <c r="H1431" s="15"/>
      <c r="I1431" s="28"/>
      <c r="J1431" s="28"/>
      <c r="K1431" s="28"/>
      <c r="L1431" s="31"/>
    </row>
    <row r="1432" spans="1:12" ht="12.1" customHeight="1">
      <c r="A1432" s="20" t="s">
        <v>962</v>
      </c>
      <c r="B1432" s="43" t="s">
        <v>963</v>
      </c>
      <c r="C1432" s="7"/>
      <c r="D1432" s="8"/>
      <c r="E1432" s="9"/>
      <c r="F1432" s="7"/>
      <c r="G1432" s="8"/>
      <c r="H1432" s="9"/>
      <c r="I1432" s="26">
        <v>3379851</v>
      </c>
      <c r="J1432" s="26">
        <v>0</v>
      </c>
      <c r="K1432" s="26">
        <v>0</v>
      </c>
      <c r="L1432" s="29">
        <f aca="true" t="shared" si="450" ref="L1432">SUM(I1432:K1434)</f>
        <v>3379851</v>
      </c>
    </row>
    <row r="1433" spans="1:12" ht="12.1" customHeight="1">
      <c r="A1433" s="21"/>
      <c r="B1433" s="24"/>
      <c r="C1433" s="10"/>
      <c r="D1433" s="11"/>
      <c r="E1433" s="12"/>
      <c r="F1433" s="10"/>
      <c r="G1433" s="11"/>
      <c r="H1433" s="12"/>
      <c r="I1433" s="27"/>
      <c r="J1433" s="27"/>
      <c r="K1433" s="27"/>
      <c r="L1433" s="30"/>
    </row>
    <row r="1434" spans="1:12" ht="12.1" customHeight="1">
      <c r="A1434" s="22"/>
      <c r="B1434" s="25"/>
      <c r="C1434" s="13"/>
      <c r="D1434" s="14"/>
      <c r="E1434" s="15"/>
      <c r="F1434" s="13"/>
      <c r="G1434" s="14"/>
      <c r="H1434" s="15"/>
      <c r="I1434" s="28"/>
      <c r="J1434" s="28"/>
      <c r="K1434" s="28"/>
      <c r="L1434" s="31"/>
    </row>
    <row r="1435" spans="1:12" ht="12.1" customHeight="1">
      <c r="A1435" s="20" t="s">
        <v>964</v>
      </c>
      <c r="B1435" s="43" t="s">
        <v>965</v>
      </c>
      <c r="C1435" s="7"/>
      <c r="D1435" s="8"/>
      <c r="E1435" s="9"/>
      <c r="F1435" s="7"/>
      <c r="G1435" s="8"/>
      <c r="H1435" s="9"/>
      <c r="I1435" s="26">
        <v>1604769</v>
      </c>
      <c r="J1435" s="26">
        <v>0</v>
      </c>
      <c r="K1435" s="26">
        <v>0</v>
      </c>
      <c r="L1435" s="29">
        <f aca="true" t="shared" si="451" ref="L1435">SUM(I1435:K1437)</f>
        <v>1604769</v>
      </c>
    </row>
    <row r="1436" spans="1:12" ht="12.1" customHeight="1">
      <c r="A1436" s="21"/>
      <c r="B1436" s="24"/>
      <c r="C1436" s="10"/>
      <c r="D1436" s="11"/>
      <c r="E1436" s="12"/>
      <c r="F1436" s="10"/>
      <c r="G1436" s="11"/>
      <c r="H1436" s="12"/>
      <c r="I1436" s="27"/>
      <c r="J1436" s="27"/>
      <c r="K1436" s="27"/>
      <c r="L1436" s="30"/>
    </row>
    <row r="1437" spans="1:12" ht="12.1" customHeight="1">
      <c r="A1437" s="22"/>
      <c r="B1437" s="25"/>
      <c r="C1437" s="13"/>
      <c r="D1437" s="14"/>
      <c r="E1437" s="15"/>
      <c r="F1437" s="13"/>
      <c r="G1437" s="14"/>
      <c r="H1437" s="15"/>
      <c r="I1437" s="28"/>
      <c r="J1437" s="28"/>
      <c r="K1437" s="28"/>
      <c r="L1437" s="31"/>
    </row>
    <row r="1438" spans="1:12" ht="12.1" customHeight="1">
      <c r="A1438" s="20" t="s">
        <v>966</v>
      </c>
      <c r="B1438" s="43" t="s">
        <v>967</v>
      </c>
      <c r="C1438" s="7"/>
      <c r="D1438" s="8"/>
      <c r="E1438" s="9"/>
      <c r="F1438" s="7"/>
      <c r="G1438" s="8"/>
      <c r="H1438" s="9"/>
      <c r="I1438" s="26">
        <v>1558485</v>
      </c>
      <c r="J1438" s="26">
        <v>0</v>
      </c>
      <c r="K1438" s="26">
        <v>0</v>
      </c>
      <c r="L1438" s="29">
        <f aca="true" t="shared" si="452" ref="L1438">SUM(I1438:K1440)</f>
        <v>1558485</v>
      </c>
    </row>
    <row r="1439" spans="1:12" ht="12.1" customHeight="1">
      <c r="A1439" s="21"/>
      <c r="B1439" s="24"/>
      <c r="C1439" s="10"/>
      <c r="D1439" s="11"/>
      <c r="E1439" s="12"/>
      <c r="F1439" s="10"/>
      <c r="G1439" s="11"/>
      <c r="H1439" s="12"/>
      <c r="I1439" s="27"/>
      <c r="J1439" s="27"/>
      <c r="K1439" s="27"/>
      <c r="L1439" s="30"/>
    </row>
    <row r="1440" spans="1:12" ht="12.1" customHeight="1">
      <c r="A1440" s="22"/>
      <c r="B1440" s="25"/>
      <c r="C1440" s="13"/>
      <c r="D1440" s="14"/>
      <c r="E1440" s="15"/>
      <c r="F1440" s="13"/>
      <c r="G1440" s="14"/>
      <c r="H1440" s="15"/>
      <c r="I1440" s="28"/>
      <c r="J1440" s="28"/>
      <c r="K1440" s="28"/>
      <c r="L1440" s="31"/>
    </row>
    <row r="1441" spans="1:12" ht="12.1" customHeight="1">
      <c r="A1441" s="20" t="s">
        <v>968</v>
      </c>
      <c r="B1441" s="43" t="s">
        <v>969</v>
      </c>
      <c r="C1441" s="7"/>
      <c r="D1441" s="8"/>
      <c r="E1441" s="9"/>
      <c r="F1441" s="7"/>
      <c r="G1441" s="8"/>
      <c r="H1441" s="9"/>
      <c r="I1441" s="26">
        <v>4095601</v>
      </c>
      <c r="J1441" s="26">
        <v>0</v>
      </c>
      <c r="K1441" s="26">
        <v>0</v>
      </c>
      <c r="L1441" s="29">
        <f aca="true" t="shared" si="453" ref="L1441">SUM(I1441:K1443)</f>
        <v>4095601</v>
      </c>
    </row>
    <row r="1442" spans="1:12" ht="12.1" customHeight="1">
      <c r="A1442" s="21"/>
      <c r="B1442" s="24"/>
      <c r="C1442" s="10"/>
      <c r="D1442" s="11"/>
      <c r="E1442" s="12"/>
      <c r="F1442" s="10"/>
      <c r="G1442" s="11"/>
      <c r="H1442" s="12"/>
      <c r="I1442" s="27"/>
      <c r="J1442" s="27"/>
      <c r="K1442" s="27"/>
      <c r="L1442" s="30"/>
    </row>
    <row r="1443" spans="1:12" ht="12.1" customHeight="1">
      <c r="A1443" s="22"/>
      <c r="B1443" s="25"/>
      <c r="C1443" s="13"/>
      <c r="D1443" s="14"/>
      <c r="E1443" s="15"/>
      <c r="F1443" s="13"/>
      <c r="G1443" s="14"/>
      <c r="H1443" s="15"/>
      <c r="I1443" s="28"/>
      <c r="J1443" s="28"/>
      <c r="K1443" s="28"/>
      <c r="L1443" s="31"/>
    </row>
    <row r="1444" spans="1:12" ht="12.1" customHeight="1">
      <c r="A1444" s="20" t="s">
        <v>970</v>
      </c>
      <c r="B1444" s="43" t="s">
        <v>971</v>
      </c>
      <c r="C1444" s="7"/>
      <c r="D1444" s="8"/>
      <c r="E1444" s="9"/>
      <c r="F1444" s="7"/>
      <c r="G1444" s="8"/>
      <c r="H1444" s="9"/>
      <c r="I1444" s="26">
        <v>8496764</v>
      </c>
      <c r="J1444" s="26">
        <v>0</v>
      </c>
      <c r="K1444" s="26">
        <v>0</v>
      </c>
      <c r="L1444" s="29">
        <f aca="true" t="shared" si="454" ref="L1444">SUM(I1444:K1446)</f>
        <v>8496764</v>
      </c>
    </row>
    <row r="1445" spans="1:12" ht="12.1" customHeight="1">
      <c r="A1445" s="21"/>
      <c r="B1445" s="24"/>
      <c r="C1445" s="10"/>
      <c r="D1445" s="11"/>
      <c r="E1445" s="12"/>
      <c r="F1445" s="10"/>
      <c r="G1445" s="11"/>
      <c r="H1445" s="12"/>
      <c r="I1445" s="27"/>
      <c r="J1445" s="27"/>
      <c r="K1445" s="27"/>
      <c r="L1445" s="30"/>
    </row>
    <row r="1446" spans="1:12" ht="12.1" customHeight="1">
      <c r="A1446" s="22"/>
      <c r="B1446" s="25"/>
      <c r="C1446" s="13"/>
      <c r="D1446" s="14"/>
      <c r="E1446" s="15"/>
      <c r="F1446" s="13"/>
      <c r="G1446" s="14"/>
      <c r="H1446" s="15"/>
      <c r="I1446" s="28"/>
      <c r="J1446" s="28"/>
      <c r="K1446" s="28"/>
      <c r="L1446" s="31"/>
    </row>
    <row r="1447" spans="1:12" ht="12.1" customHeight="1">
      <c r="A1447" s="20" t="s">
        <v>972</v>
      </c>
      <c r="B1447" s="43" t="s">
        <v>973</v>
      </c>
      <c r="C1447" s="7"/>
      <c r="D1447" s="8"/>
      <c r="E1447" s="9"/>
      <c r="F1447" s="7"/>
      <c r="G1447" s="8"/>
      <c r="H1447" s="9"/>
      <c r="I1447" s="26">
        <v>522348</v>
      </c>
      <c r="J1447" s="26">
        <v>1051227</v>
      </c>
      <c r="K1447" s="26">
        <v>516662</v>
      </c>
      <c r="L1447" s="29">
        <f aca="true" t="shared" si="455" ref="L1447">SUM(I1447:K1449)</f>
        <v>2090237</v>
      </c>
    </row>
    <row r="1448" spans="1:12" ht="12.1" customHeight="1">
      <c r="A1448" s="21"/>
      <c r="B1448" s="24"/>
      <c r="C1448" s="10"/>
      <c r="D1448" s="11"/>
      <c r="E1448" s="12"/>
      <c r="F1448" s="10"/>
      <c r="G1448" s="11"/>
      <c r="H1448" s="12"/>
      <c r="I1448" s="27"/>
      <c r="J1448" s="27"/>
      <c r="K1448" s="27"/>
      <c r="L1448" s="30"/>
    </row>
    <row r="1449" spans="1:12" ht="12.1" customHeight="1">
      <c r="A1449" s="22"/>
      <c r="B1449" s="25"/>
      <c r="C1449" s="13"/>
      <c r="D1449" s="14"/>
      <c r="E1449" s="15"/>
      <c r="F1449" s="13"/>
      <c r="G1449" s="14"/>
      <c r="H1449" s="15"/>
      <c r="I1449" s="28"/>
      <c r="J1449" s="28"/>
      <c r="K1449" s="28"/>
      <c r="L1449" s="31"/>
    </row>
    <row r="1450" spans="1:12" ht="12.1" customHeight="1">
      <c r="A1450" s="20" t="s">
        <v>974</v>
      </c>
      <c r="B1450" s="43" t="s">
        <v>975</v>
      </c>
      <c r="C1450" s="7"/>
      <c r="D1450" s="8"/>
      <c r="E1450" s="9"/>
      <c r="F1450" s="7"/>
      <c r="G1450" s="8"/>
      <c r="H1450" s="9"/>
      <c r="I1450" s="26">
        <v>811802</v>
      </c>
      <c r="J1450" s="26">
        <v>1284708</v>
      </c>
      <c r="K1450" s="26">
        <v>1269015</v>
      </c>
      <c r="L1450" s="29">
        <f aca="true" t="shared" si="456" ref="L1450">SUM(I1450:K1452)</f>
        <v>3365525</v>
      </c>
    </row>
    <row r="1451" spans="1:12" ht="12.1" customHeight="1">
      <c r="A1451" s="21"/>
      <c r="B1451" s="24"/>
      <c r="C1451" s="10"/>
      <c r="D1451" s="11"/>
      <c r="E1451" s="12"/>
      <c r="F1451" s="10"/>
      <c r="G1451" s="11"/>
      <c r="H1451" s="12"/>
      <c r="I1451" s="27"/>
      <c r="J1451" s="27"/>
      <c r="K1451" s="27"/>
      <c r="L1451" s="30"/>
    </row>
    <row r="1452" spans="1:12" ht="12.1" customHeight="1">
      <c r="A1452" s="22"/>
      <c r="B1452" s="25"/>
      <c r="C1452" s="13"/>
      <c r="D1452" s="14"/>
      <c r="E1452" s="15"/>
      <c r="F1452" s="13"/>
      <c r="G1452" s="14"/>
      <c r="H1452" s="15"/>
      <c r="I1452" s="28"/>
      <c r="J1452" s="28"/>
      <c r="K1452" s="28"/>
      <c r="L1452" s="31"/>
    </row>
    <row r="1453" spans="1:12" ht="12.1" customHeight="1">
      <c r="A1453" s="20" t="s">
        <v>976</v>
      </c>
      <c r="B1453" s="43" t="s">
        <v>977</v>
      </c>
      <c r="C1453" s="7"/>
      <c r="D1453" s="8"/>
      <c r="E1453" s="9"/>
      <c r="F1453" s="7"/>
      <c r="G1453" s="8"/>
      <c r="H1453" s="9"/>
      <c r="I1453" s="26">
        <v>3345698</v>
      </c>
      <c r="J1453" s="26">
        <v>4534480</v>
      </c>
      <c r="K1453" s="26">
        <v>57995645</v>
      </c>
      <c r="L1453" s="29">
        <f aca="true" t="shared" si="457" ref="L1453">SUM(I1453:K1455)</f>
        <v>65875823</v>
      </c>
    </row>
    <row r="1454" spans="1:12" ht="12.1" customHeight="1">
      <c r="A1454" s="21"/>
      <c r="B1454" s="24"/>
      <c r="C1454" s="10"/>
      <c r="D1454" s="11"/>
      <c r="E1454" s="12"/>
      <c r="F1454" s="10"/>
      <c r="G1454" s="11"/>
      <c r="H1454" s="12"/>
      <c r="I1454" s="27"/>
      <c r="J1454" s="27"/>
      <c r="K1454" s="27"/>
      <c r="L1454" s="30"/>
    </row>
    <row r="1455" spans="1:12" ht="12.1" customHeight="1">
      <c r="A1455" s="22"/>
      <c r="B1455" s="25"/>
      <c r="C1455" s="13"/>
      <c r="D1455" s="14"/>
      <c r="E1455" s="15"/>
      <c r="F1455" s="13"/>
      <c r="G1455" s="14"/>
      <c r="H1455" s="15"/>
      <c r="I1455" s="28"/>
      <c r="J1455" s="28"/>
      <c r="K1455" s="28"/>
      <c r="L1455" s="31"/>
    </row>
    <row r="1456" spans="1:12" ht="12.1" customHeight="1">
      <c r="A1456" s="20" t="s">
        <v>978</v>
      </c>
      <c r="B1456" s="43" t="s">
        <v>979</v>
      </c>
      <c r="C1456" s="7"/>
      <c r="D1456" s="8"/>
      <c r="E1456" s="9"/>
      <c r="F1456" s="7"/>
      <c r="G1456" s="8"/>
      <c r="H1456" s="9"/>
      <c r="I1456" s="26">
        <v>348426</v>
      </c>
      <c r="J1456" s="26">
        <v>4215566</v>
      </c>
      <c r="K1456" s="26">
        <v>0</v>
      </c>
      <c r="L1456" s="29">
        <f aca="true" t="shared" si="458" ref="L1456">SUM(I1456:K1458)</f>
        <v>4563992</v>
      </c>
    </row>
    <row r="1457" spans="1:12" ht="12.1" customHeight="1">
      <c r="A1457" s="21"/>
      <c r="B1457" s="24"/>
      <c r="C1457" s="10"/>
      <c r="D1457" s="11"/>
      <c r="E1457" s="12"/>
      <c r="F1457" s="10"/>
      <c r="G1457" s="11"/>
      <c r="H1457" s="12"/>
      <c r="I1457" s="27"/>
      <c r="J1457" s="27"/>
      <c r="K1457" s="27"/>
      <c r="L1457" s="30"/>
    </row>
    <row r="1458" spans="1:12" ht="12.1" customHeight="1">
      <c r="A1458" s="22"/>
      <c r="B1458" s="25"/>
      <c r="C1458" s="13"/>
      <c r="D1458" s="14"/>
      <c r="E1458" s="15"/>
      <c r="F1458" s="13"/>
      <c r="G1458" s="14"/>
      <c r="H1458" s="15"/>
      <c r="I1458" s="28"/>
      <c r="J1458" s="28"/>
      <c r="K1458" s="28"/>
      <c r="L1458" s="31"/>
    </row>
    <row r="1459" spans="1:12" ht="12.1" customHeight="1">
      <c r="A1459" s="20" t="s">
        <v>980</v>
      </c>
      <c r="B1459" s="43" t="s">
        <v>981</v>
      </c>
      <c r="C1459" s="7"/>
      <c r="D1459" s="8"/>
      <c r="E1459" s="9"/>
      <c r="F1459" s="7"/>
      <c r="G1459" s="8"/>
      <c r="H1459" s="9"/>
      <c r="I1459" s="26">
        <v>0</v>
      </c>
      <c r="J1459" s="26">
        <v>1720385</v>
      </c>
      <c r="K1459" s="26">
        <v>595362</v>
      </c>
      <c r="L1459" s="29">
        <f aca="true" t="shared" si="459" ref="L1459">SUM(I1459:K1461)</f>
        <v>2315747</v>
      </c>
    </row>
    <row r="1460" spans="1:12" ht="12.1" customHeight="1">
      <c r="A1460" s="21"/>
      <c r="B1460" s="24"/>
      <c r="C1460" s="10"/>
      <c r="D1460" s="11"/>
      <c r="E1460" s="12"/>
      <c r="F1460" s="10"/>
      <c r="G1460" s="11"/>
      <c r="H1460" s="12"/>
      <c r="I1460" s="27"/>
      <c r="J1460" s="27"/>
      <c r="K1460" s="27"/>
      <c r="L1460" s="30"/>
    </row>
    <row r="1461" spans="1:12" ht="12.1" customHeight="1">
      <c r="A1461" s="22"/>
      <c r="B1461" s="25"/>
      <c r="C1461" s="13"/>
      <c r="D1461" s="14"/>
      <c r="E1461" s="15"/>
      <c r="F1461" s="13"/>
      <c r="G1461" s="14"/>
      <c r="H1461" s="15"/>
      <c r="I1461" s="28"/>
      <c r="J1461" s="28"/>
      <c r="K1461" s="28"/>
      <c r="L1461" s="31"/>
    </row>
    <row r="1462" spans="1:12" ht="12.1" customHeight="1">
      <c r="A1462" s="20" t="s">
        <v>982</v>
      </c>
      <c r="B1462" s="43" t="s">
        <v>983</v>
      </c>
      <c r="C1462" s="7"/>
      <c r="D1462" s="8"/>
      <c r="E1462" s="9"/>
      <c r="F1462" s="7"/>
      <c r="G1462" s="8"/>
      <c r="H1462" s="9"/>
      <c r="I1462" s="26">
        <v>0</v>
      </c>
      <c r="J1462" s="26">
        <v>498442</v>
      </c>
      <c r="K1462" s="26">
        <v>1889981</v>
      </c>
      <c r="L1462" s="29">
        <f aca="true" t="shared" si="460" ref="L1462">SUM(I1462:K1464)</f>
        <v>2388423</v>
      </c>
    </row>
    <row r="1463" spans="1:12" ht="12.1" customHeight="1">
      <c r="A1463" s="21"/>
      <c r="B1463" s="24"/>
      <c r="C1463" s="10"/>
      <c r="D1463" s="11"/>
      <c r="E1463" s="12"/>
      <c r="F1463" s="10"/>
      <c r="G1463" s="11"/>
      <c r="H1463" s="12"/>
      <c r="I1463" s="27"/>
      <c r="J1463" s="27"/>
      <c r="K1463" s="27"/>
      <c r="L1463" s="30"/>
    </row>
    <row r="1464" spans="1:12" ht="12.1" customHeight="1">
      <c r="A1464" s="22"/>
      <c r="B1464" s="25"/>
      <c r="C1464" s="13"/>
      <c r="D1464" s="14"/>
      <c r="E1464" s="15"/>
      <c r="F1464" s="13"/>
      <c r="G1464" s="14"/>
      <c r="H1464" s="15"/>
      <c r="I1464" s="28"/>
      <c r="J1464" s="28"/>
      <c r="K1464" s="28"/>
      <c r="L1464" s="31"/>
    </row>
    <row r="1465" spans="1:12" ht="12.1" customHeight="1">
      <c r="A1465" s="20" t="s">
        <v>984</v>
      </c>
      <c r="B1465" s="43" t="s">
        <v>985</v>
      </c>
      <c r="C1465" s="7"/>
      <c r="D1465" s="8"/>
      <c r="E1465" s="9"/>
      <c r="F1465" s="7"/>
      <c r="G1465" s="8"/>
      <c r="H1465" s="9"/>
      <c r="I1465" s="26">
        <v>746834</v>
      </c>
      <c r="J1465" s="26">
        <v>4415516</v>
      </c>
      <c r="K1465" s="26">
        <v>5565451</v>
      </c>
      <c r="L1465" s="29">
        <f aca="true" t="shared" si="461" ref="L1465">SUM(I1465:K1467)</f>
        <v>10727801</v>
      </c>
    </row>
    <row r="1466" spans="1:12" ht="12.1" customHeight="1">
      <c r="A1466" s="21"/>
      <c r="B1466" s="24"/>
      <c r="C1466" s="10"/>
      <c r="D1466" s="11"/>
      <c r="E1466" s="12"/>
      <c r="F1466" s="10"/>
      <c r="G1466" s="11"/>
      <c r="H1466" s="12"/>
      <c r="I1466" s="27"/>
      <c r="J1466" s="27"/>
      <c r="K1466" s="27"/>
      <c r="L1466" s="30"/>
    </row>
    <row r="1467" spans="1:12" ht="12.1" customHeight="1">
      <c r="A1467" s="22"/>
      <c r="B1467" s="25"/>
      <c r="C1467" s="13"/>
      <c r="D1467" s="14"/>
      <c r="E1467" s="15"/>
      <c r="F1467" s="13"/>
      <c r="G1467" s="14"/>
      <c r="H1467" s="15"/>
      <c r="I1467" s="28"/>
      <c r="J1467" s="28"/>
      <c r="K1467" s="28"/>
      <c r="L1467" s="31"/>
    </row>
    <row r="1468" spans="1:12" ht="12.1" customHeight="1">
      <c r="A1468" s="20" t="s">
        <v>986</v>
      </c>
      <c r="B1468" s="43" t="s">
        <v>987</v>
      </c>
      <c r="C1468" s="7"/>
      <c r="D1468" s="8"/>
      <c r="E1468" s="9"/>
      <c r="F1468" s="7"/>
      <c r="G1468" s="8"/>
      <c r="H1468" s="9"/>
      <c r="I1468" s="26">
        <v>1342075</v>
      </c>
      <c r="J1468" s="26">
        <v>2123884</v>
      </c>
      <c r="K1468" s="26">
        <v>2097939</v>
      </c>
      <c r="L1468" s="29">
        <f aca="true" t="shared" si="462" ref="L1468">SUM(I1468:K1470)</f>
        <v>5563898</v>
      </c>
    </row>
    <row r="1469" spans="1:12" ht="12.1" customHeight="1">
      <c r="A1469" s="21"/>
      <c r="B1469" s="24"/>
      <c r="C1469" s="10"/>
      <c r="D1469" s="11"/>
      <c r="E1469" s="12"/>
      <c r="F1469" s="10"/>
      <c r="G1469" s="11"/>
      <c r="H1469" s="12"/>
      <c r="I1469" s="27"/>
      <c r="J1469" s="27"/>
      <c r="K1469" s="27"/>
      <c r="L1469" s="30"/>
    </row>
    <row r="1470" spans="1:12" ht="12.1" customHeight="1">
      <c r="A1470" s="22"/>
      <c r="B1470" s="25"/>
      <c r="C1470" s="13"/>
      <c r="D1470" s="14"/>
      <c r="E1470" s="15"/>
      <c r="F1470" s="13"/>
      <c r="G1470" s="14"/>
      <c r="H1470" s="15"/>
      <c r="I1470" s="28"/>
      <c r="J1470" s="28"/>
      <c r="K1470" s="28"/>
      <c r="L1470" s="31"/>
    </row>
    <row r="1471" spans="1:12" ht="12.1" customHeight="1">
      <c r="A1471" s="20" t="s">
        <v>988</v>
      </c>
      <c r="B1471" s="43" t="s">
        <v>989</v>
      </c>
      <c r="C1471" s="7"/>
      <c r="D1471" s="8"/>
      <c r="E1471" s="9"/>
      <c r="F1471" s="7"/>
      <c r="G1471" s="8"/>
      <c r="H1471" s="9"/>
      <c r="I1471" s="26">
        <v>816584</v>
      </c>
      <c r="J1471" s="26">
        <v>0</v>
      </c>
      <c r="K1471" s="26">
        <v>0</v>
      </c>
      <c r="L1471" s="29">
        <f aca="true" t="shared" si="463" ref="L1471">SUM(I1471:K1473)</f>
        <v>816584</v>
      </c>
    </row>
    <row r="1472" spans="1:12" ht="12.1" customHeight="1">
      <c r="A1472" s="21"/>
      <c r="B1472" s="24"/>
      <c r="C1472" s="10"/>
      <c r="D1472" s="11"/>
      <c r="E1472" s="12"/>
      <c r="F1472" s="10"/>
      <c r="G1472" s="11"/>
      <c r="H1472" s="12"/>
      <c r="I1472" s="27"/>
      <c r="J1472" s="27"/>
      <c r="K1472" s="27"/>
      <c r="L1472" s="30"/>
    </row>
    <row r="1473" spans="1:12" ht="12.1" customHeight="1">
      <c r="A1473" s="22"/>
      <c r="B1473" s="25"/>
      <c r="C1473" s="13"/>
      <c r="D1473" s="14"/>
      <c r="E1473" s="15"/>
      <c r="F1473" s="13"/>
      <c r="G1473" s="14"/>
      <c r="H1473" s="15"/>
      <c r="I1473" s="28"/>
      <c r="J1473" s="28"/>
      <c r="K1473" s="28"/>
      <c r="L1473" s="31"/>
    </row>
    <row r="1474" spans="1:12" ht="12.1" customHeight="1">
      <c r="A1474" s="20" t="s">
        <v>990</v>
      </c>
      <c r="B1474" s="43" t="s">
        <v>991</v>
      </c>
      <c r="C1474" s="7"/>
      <c r="D1474" s="8"/>
      <c r="E1474" s="9"/>
      <c r="F1474" s="7"/>
      <c r="G1474" s="8"/>
      <c r="H1474" s="9"/>
      <c r="I1474" s="26">
        <v>0</v>
      </c>
      <c r="J1474" s="26">
        <v>3438503</v>
      </c>
      <c r="K1474" s="26">
        <v>0</v>
      </c>
      <c r="L1474" s="29">
        <f aca="true" t="shared" si="464" ref="L1474">SUM(I1474:K1476)</f>
        <v>3438503</v>
      </c>
    </row>
    <row r="1475" spans="1:12" ht="12.1" customHeight="1">
      <c r="A1475" s="21"/>
      <c r="B1475" s="24"/>
      <c r="C1475" s="10"/>
      <c r="D1475" s="11"/>
      <c r="E1475" s="12"/>
      <c r="F1475" s="10"/>
      <c r="G1475" s="11"/>
      <c r="H1475" s="12"/>
      <c r="I1475" s="27"/>
      <c r="J1475" s="27"/>
      <c r="K1475" s="27"/>
      <c r="L1475" s="30"/>
    </row>
    <row r="1476" spans="1:12" ht="12.1" customHeight="1">
      <c r="A1476" s="22"/>
      <c r="B1476" s="25"/>
      <c r="C1476" s="13"/>
      <c r="D1476" s="14"/>
      <c r="E1476" s="15"/>
      <c r="F1476" s="13"/>
      <c r="G1476" s="14"/>
      <c r="H1476" s="15"/>
      <c r="I1476" s="28"/>
      <c r="J1476" s="28"/>
      <c r="K1476" s="28"/>
      <c r="L1476" s="31"/>
    </row>
    <row r="1477" spans="1:12" ht="12.1" customHeight="1">
      <c r="A1477" s="20" t="s">
        <v>992</v>
      </c>
      <c r="B1477" s="43" t="s">
        <v>993</v>
      </c>
      <c r="C1477" s="7"/>
      <c r="D1477" s="8"/>
      <c r="E1477" s="9"/>
      <c r="F1477" s="7"/>
      <c r="G1477" s="8"/>
      <c r="H1477" s="9"/>
      <c r="I1477" s="26">
        <v>0</v>
      </c>
      <c r="J1477" s="26">
        <v>4873711</v>
      </c>
      <c r="K1477" s="26">
        <v>0</v>
      </c>
      <c r="L1477" s="29">
        <f aca="true" t="shared" si="465" ref="L1477">SUM(I1477:K1479)</f>
        <v>4873711</v>
      </c>
    </row>
    <row r="1478" spans="1:12" ht="12.1" customHeight="1">
      <c r="A1478" s="21"/>
      <c r="B1478" s="24"/>
      <c r="C1478" s="10"/>
      <c r="D1478" s="11"/>
      <c r="E1478" s="12"/>
      <c r="F1478" s="10"/>
      <c r="G1478" s="11"/>
      <c r="H1478" s="12"/>
      <c r="I1478" s="27"/>
      <c r="J1478" s="27"/>
      <c r="K1478" s="27"/>
      <c r="L1478" s="30"/>
    </row>
    <row r="1479" spans="1:12" ht="12.1" customHeight="1">
      <c r="A1479" s="22"/>
      <c r="B1479" s="25"/>
      <c r="C1479" s="13"/>
      <c r="D1479" s="14"/>
      <c r="E1479" s="15"/>
      <c r="F1479" s="13"/>
      <c r="G1479" s="14"/>
      <c r="H1479" s="15"/>
      <c r="I1479" s="28"/>
      <c r="J1479" s="28"/>
      <c r="K1479" s="28"/>
      <c r="L1479" s="31"/>
    </row>
    <row r="1480" spans="1:12" ht="12.1" customHeight="1">
      <c r="A1480" s="20" t="s">
        <v>994</v>
      </c>
      <c r="B1480" s="43" t="s">
        <v>995</v>
      </c>
      <c r="C1480" s="7"/>
      <c r="D1480" s="8"/>
      <c r="E1480" s="9"/>
      <c r="F1480" s="7"/>
      <c r="G1480" s="8"/>
      <c r="H1480" s="9"/>
      <c r="I1480" s="26">
        <v>0</v>
      </c>
      <c r="J1480" s="26">
        <v>601544</v>
      </c>
      <c r="K1480" s="26">
        <v>0</v>
      </c>
      <c r="L1480" s="29">
        <f aca="true" t="shared" si="466" ref="L1480">SUM(I1480:K1482)</f>
        <v>601544</v>
      </c>
    </row>
    <row r="1481" spans="1:12" ht="12.1" customHeight="1">
      <c r="A1481" s="21"/>
      <c r="B1481" s="24"/>
      <c r="C1481" s="10"/>
      <c r="D1481" s="11"/>
      <c r="E1481" s="12"/>
      <c r="F1481" s="10"/>
      <c r="G1481" s="11"/>
      <c r="H1481" s="12"/>
      <c r="I1481" s="27"/>
      <c r="J1481" s="27"/>
      <c r="K1481" s="27"/>
      <c r="L1481" s="30"/>
    </row>
    <row r="1482" spans="1:12" ht="12.1" customHeight="1">
      <c r="A1482" s="22"/>
      <c r="B1482" s="25"/>
      <c r="C1482" s="13"/>
      <c r="D1482" s="14"/>
      <c r="E1482" s="15"/>
      <c r="F1482" s="13"/>
      <c r="G1482" s="14"/>
      <c r="H1482" s="15"/>
      <c r="I1482" s="28"/>
      <c r="J1482" s="28"/>
      <c r="K1482" s="28"/>
      <c r="L1482" s="31"/>
    </row>
    <row r="1483" spans="1:12" ht="12.1" customHeight="1">
      <c r="A1483" s="20" t="s">
        <v>996</v>
      </c>
      <c r="B1483" s="43" t="s">
        <v>997</v>
      </c>
      <c r="C1483" s="7"/>
      <c r="D1483" s="8"/>
      <c r="E1483" s="9"/>
      <c r="F1483" s="7"/>
      <c r="G1483" s="8"/>
      <c r="H1483" s="9"/>
      <c r="I1483" s="26">
        <v>0</v>
      </c>
      <c r="J1483" s="26">
        <v>4947787</v>
      </c>
      <c r="K1483" s="26">
        <v>0</v>
      </c>
      <c r="L1483" s="29">
        <f aca="true" t="shared" si="467" ref="L1483">SUM(I1483:K1485)</f>
        <v>4947787</v>
      </c>
    </row>
    <row r="1484" spans="1:12" ht="12.1" customHeight="1">
      <c r="A1484" s="21"/>
      <c r="B1484" s="24"/>
      <c r="C1484" s="10"/>
      <c r="D1484" s="11"/>
      <c r="E1484" s="12"/>
      <c r="F1484" s="10"/>
      <c r="G1484" s="11"/>
      <c r="H1484" s="12"/>
      <c r="I1484" s="27"/>
      <c r="J1484" s="27"/>
      <c r="K1484" s="27"/>
      <c r="L1484" s="30"/>
    </row>
    <row r="1485" spans="1:12" ht="12.1" customHeight="1">
      <c r="A1485" s="22"/>
      <c r="B1485" s="25"/>
      <c r="C1485" s="13"/>
      <c r="D1485" s="14"/>
      <c r="E1485" s="15"/>
      <c r="F1485" s="13"/>
      <c r="G1485" s="14"/>
      <c r="H1485" s="15"/>
      <c r="I1485" s="28"/>
      <c r="J1485" s="28"/>
      <c r="K1485" s="28"/>
      <c r="L1485" s="31"/>
    </row>
    <row r="1486" spans="1:12" ht="12.1" customHeight="1">
      <c r="A1486" s="20" t="s">
        <v>998</v>
      </c>
      <c r="B1486" s="43" t="s">
        <v>999</v>
      </c>
      <c r="C1486" s="7"/>
      <c r="D1486" s="8"/>
      <c r="E1486" s="9"/>
      <c r="F1486" s="7"/>
      <c r="G1486" s="8"/>
      <c r="H1486" s="9"/>
      <c r="I1486" s="26">
        <v>0</v>
      </c>
      <c r="J1486" s="26">
        <v>0</v>
      </c>
      <c r="K1486" s="26">
        <v>4759413</v>
      </c>
      <c r="L1486" s="29">
        <f aca="true" t="shared" si="468" ref="L1486">SUM(I1486:K1488)</f>
        <v>4759413</v>
      </c>
    </row>
    <row r="1487" spans="1:12" ht="12.1" customHeight="1">
      <c r="A1487" s="21"/>
      <c r="B1487" s="24"/>
      <c r="C1487" s="10"/>
      <c r="D1487" s="11"/>
      <c r="E1487" s="12"/>
      <c r="F1487" s="10"/>
      <c r="G1487" s="11"/>
      <c r="H1487" s="12"/>
      <c r="I1487" s="27"/>
      <c r="J1487" s="27"/>
      <c r="K1487" s="27"/>
      <c r="L1487" s="30"/>
    </row>
    <row r="1488" spans="1:12" ht="12.1" customHeight="1">
      <c r="A1488" s="22"/>
      <c r="B1488" s="25"/>
      <c r="C1488" s="13"/>
      <c r="D1488" s="14"/>
      <c r="E1488" s="15"/>
      <c r="F1488" s="13"/>
      <c r="G1488" s="14"/>
      <c r="H1488" s="15"/>
      <c r="I1488" s="28"/>
      <c r="J1488" s="28"/>
      <c r="K1488" s="28"/>
      <c r="L1488" s="31"/>
    </row>
    <row r="1489" spans="1:12" ht="12.1" customHeight="1">
      <c r="A1489" s="20" t="s">
        <v>1000</v>
      </c>
      <c r="B1489" s="43" t="s">
        <v>1001</v>
      </c>
      <c r="C1489" s="7"/>
      <c r="D1489" s="8"/>
      <c r="E1489" s="9"/>
      <c r="F1489" s="7"/>
      <c r="G1489" s="8"/>
      <c r="H1489" s="9"/>
      <c r="I1489" s="26">
        <v>0</v>
      </c>
      <c r="J1489" s="26">
        <v>0</v>
      </c>
      <c r="K1489" s="26">
        <v>638190</v>
      </c>
      <c r="L1489" s="29">
        <f aca="true" t="shared" si="469" ref="L1489">SUM(I1489:K1491)</f>
        <v>638190</v>
      </c>
    </row>
    <row r="1490" spans="1:12" ht="12.1" customHeight="1">
      <c r="A1490" s="21"/>
      <c r="B1490" s="24"/>
      <c r="C1490" s="10"/>
      <c r="D1490" s="11"/>
      <c r="E1490" s="12"/>
      <c r="F1490" s="10"/>
      <c r="G1490" s="11"/>
      <c r="H1490" s="12"/>
      <c r="I1490" s="27"/>
      <c r="J1490" s="27"/>
      <c r="K1490" s="27"/>
      <c r="L1490" s="30"/>
    </row>
    <row r="1491" spans="1:12" ht="12.1" customHeight="1">
      <c r="A1491" s="22"/>
      <c r="B1491" s="25"/>
      <c r="C1491" s="13"/>
      <c r="D1491" s="14"/>
      <c r="E1491" s="15"/>
      <c r="F1491" s="13"/>
      <c r="G1491" s="14"/>
      <c r="H1491" s="15"/>
      <c r="I1491" s="28"/>
      <c r="J1491" s="28"/>
      <c r="K1491" s="28"/>
      <c r="L1491" s="31"/>
    </row>
    <row r="1492" spans="1:12" ht="12.1" customHeight="1">
      <c r="A1492" s="20" t="s">
        <v>1002</v>
      </c>
      <c r="B1492" s="43" t="s">
        <v>1003</v>
      </c>
      <c r="C1492" s="7"/>
      <c r="D1492" s="8"/>
      <c r="E1492" s="9"/>
      <c r="F1492" s="7"/>
      <c r="G1492" s="8"/>
      <c r="H1492" s="9"/>
      <c r="I1492" s="26">
        <v>0</v>
      </c>
      <c r="J1492" s="26">
        <v>0</v>
      </c>
      <c r="K1492" s="26">
        <v>5424542</v>
      </c>
      <c r="L1492" s="29">
        <f aca="true" t="shared" si="470" ref="L1492">SUM(I1492:K1494)</f>
        <v>5424542</v>
      </c>
    </row>
    <row r="1493" spans="1:12" ht="12.1" customHeight="1">
      <c r="A1493" s="21"/>
      <c r="B1493" s="24"/>
      <c r="C1493" s="10"/>
      <c r="D1493" s="11"/>
      <c r="E1493" s="12"/>
      <c r="F1493" s="10"/>
      <c r="G1493" s="11"/>
      <c r="H1493" s="12"/>
      <c r="I1493" s="27"/>
      <c r="J1493" s="27"/>
      <c r="K1493" s="27"/>
      <c r="L1493" s="30"/>
    </row>
    <row r="1494" spans="1:12" ht="12.1" customHeight="1">
      <c r="A1494" s="22"/>
      <c r="B1494" s="25"/>
      <c r="C1494" s="13"/>
      <c r="D1494" s="14"/>
      <c r="E1494" s="15"/>
      <c r="F1494" s="13"/>
      <c r="G1494" s="14"/>
      <c r="H1494" s="15"/>
      <c r="I1494" s="28"/>
      <c r="J1494" s="28"/>
      <c r="K1494" s="28"/>
      <c r="L1494" s="31"/>
    </row>
    <row r="1495" spans="1:12" ht="12.1" customHeight="1">
      <c r="A1495" s="20" t="s">
        <v>1004</v>
      </c>
      <c r="B1495" s="43" t="s">
        <v>1005</v>
      </c>
      <c r="C1495" s="7"/>
      <c r="D1495" s="8"/>
      <c r="E1495" s="9"/>
      <c r="F1495" s="7"/>
      <c r="G1495" s="8"/>
      <c r="H1495" s="9"/>
      <c r="I1495" s="26">
        <v>0</v>
      </c>
      <c r="J1495" s="26">
        <v>13822985</v>
      </c>
      <c r="K1495" s="26">
        <v>14685191</v>
      </c>
      <c r="L1495" s="29">
        <f aca="true" t="shared" si="471" ref="L1495">SUM(I1495:K1497)</f>
        <v>28508176</v>
      </c>
    </row>
    <row r="1496" spans="1:12" ht="12.1" customHeight="1">
      <c r="A1496" s="21"/>
      <c r="B1496" s="24"/>
      <c r="C1496" s="10"/>
      <c r="D1496" s="11"/>
      <c r="E1496" s="12"/>
      <c r="F1496" s="10"/>
      <c r="G1496" s="11"/>
      <c r="H1496" s="12"/>
      <c r="I1496" s="27"/>
      <c r="J1496" s="27"/>
      <c r="K1496" s="27"/>
      <c r="L1496" s="30"/>
    </row>
    <row r="1497" spans="1:12" ht="12.1" customHeight="1">
      <c r="A1497" s="22"/>
      <c r="B1497" s="25"/>
      <c r="C1497" s="13"/>
      <c r="D1497" s="14"/>
      <c r="E1497" s="15"/>
      <c r="F1497" s="13"/>
      <c r="G1497" s="14"/>
      <c r="H1497" s="15"/>
      <c r="I1497" s="28"/>
      <c r="J1497" s="28"/>
      <c r="K1497" s="28"/>
      <c r="L1497" s="31"/>
    </row>
    <row r="1498" spans="1:12" ht="12.1" customHeight="1">
      <c r="A1498" s="20" t="s">
        <v>1006</v>
      </c>
      <c r="B1498" s="43" t="s">
        <v>1007</v>
      </c>
      <c r="C1498" s="7"/>
      <c r="D1498" s="8"/>
      <c r="E1498" s="9"/>
      <c r="F1498" s="7"/>
      <c r="G1498" s="8"/>
      <c r="H1498" s="9"/>
      <c r="I1498" s="26">
        <v>0</v>
      </c>
      <c r="J1498" s="26">
        <v>1945674</v>
      </c>
      <c r="K1498" s="26">
        <v>4907513</v>
      </c>
      <c r="L1498" s="29">
        <f aca="true" t="shared" si="472" ref="L1498">SUM(I1498:K1500)</f>
        <v>6853187</v>
      </c>
    </row>
    <row r="1499" spans="1:12" ht="12.1" customHeight="1">
      <c r="A1499" s="21"/>
      <c r="B1499" s="24"/>
      <c r="C1499" s="10"/>
      <c r="D1499" s="11"/>
      <c r="E1499" s="12"/>
      <c r="F1499" s="10"/>
      <c r="G1499" s="11"/>
      <c r="H1499" s="12"/>
      <c r="I1499" s="27"/>
      <c r="J1499" s="27"/>
      <c r="K1499" s="27"/>
      <c r="L1499" s="30"/>
    </row>
    <row r="1500" spans="1:12" ht="12.1" customHeight="1">
      <c r="A1500" s="22"/>
      <c r="B1500" s="25"/>
      <c r="C1500" s="13"/>
      <c r="D1500" s="14"/>
      <c r="E1500" s="15"/>
      <c r="F1500" s="13"/>
      <c r="G1500" s="14"/>
      <c r="H1500" s="15"/>
      <c r="I1500" s="28"/>
      <c r="J1500" s="28"/>
      <c r="K1500" s="28"/>
      <c r="L1500" s="31"/>
    </row>
    <row r="1501" spans="1:12" ht="12.1" customHeight="1">
      <c r="A1501" s="20" t="s">
        <v>1008</v>
      </c>
      <c r="B1501" s="43" t="s">
        <v>1009</v>
      </c>
      <c r="C1501" s="7"/>
      <c r="D1501" s="8"/>
      <c r="E1501" s="9"/>
      <c r="F1501" s="7"/>
      <c r="G1501" s="8"/>
      <c r="H1501" s="9"/>
      <c r="I1501" s="26">
        <v>0</v>
      </c>
      <c r="J1501" s="26">
        <v>2243278</v>
      </c>
      <c r="K1501" s="26">
        <v>0</v>
      </c>
      <c r="L1501" s="29">
        <f aca="true" t="shared" si="473" ref="L1501">SUM(I1501:K1503)</f>
        <v>2243278</v>
      </c>
    </row>
    <row r="1502" spans="1:12" ht="12.1" customHeight="1">
      <c r="A1502" s="21"/>
      <c r="B1502" s="24"/>
      <c r="C1502" s="10"/>
      <c r="D1502" s="11"/>
      <c r="E1502" s="12"/>
      <c r="F1502" s="10"/>
      <c r="G1502" s="11"/>
      <c r="H1502" s="12"/>
      <c r="I1502" s="27"/>
      <c r="J1502" s="27"/>
      <c r="K1502" s="27"/>
      <c r="L1502" s="30"/>
    </row>
    <row r="1503" spans="1:12" ht="12.1" customHeight="1">
      <c r="A1503" s="22"/>
      <c r="B1503" s="25"/>
      <c r="C1503" s="13"/>
      <c r="D1503" s="14"/>
      <c r="E1503" s="15"/>
      <c r="F1503" s="13"/>
      <c r="G1503" s="14"/>
      <c r="H1503" s="15"/>
      <c r="I1503" s="28"/>
      <c r="J1503" s="28"/>
      <c r="K1503" s="28"/>
      <c r="L1503" s="31"/>
    </row>
    <row r="1504" spans="1:12" ht="12.1" customHeight="1">
      <c r="A1504" s="20" t="s">
        <v>1010</v>
      </c>
      <c r="B1504" s="43" t="s">
        <v>1011</v>
      </c>
      <c r="C1504" s="7"/>
      <c r="D1504" s="8"/>
      <c r="E1504" s="9"/>
      <c r="F1504" s="7"/>
      <c r="G1504" s="8"/>
      <c r="H1504" s="9"/>
      <c r="I1504" s="26">
        <v>0</v>
      </c>
      <c r="J1504" s="26">
        <v>725313</v>
      </c>
      <c r="K1504" s="26">
        <v>0</v>
      </c>
      <c r="L1504" s="29">
        <f aca="true" t="shared" si="474" ref="L1504">SUM(I1504:K1506)</f>
        <v>725313</v>
      </c>
    </row>
    <row r="1505" spans="1:12" ht="12.1" customHeight="1">
      <c r="A1505" s="21"/>
      <c r="B1505" s="24"/>
      <c r="C1505" s="10"/>
      <c r="D1505" s="11"/>
      <c r="E1505" s="12"/>
      <c r="F1505" s="10"/>
      <c r="G1505" s="11"/>
      <c r="H1505" s="12"/>
      <c r="I1505" s="27"/>
      <c r="J1505" s="27"/>
      <c r="K1505" s="27"/>
      <c r="L1505" s="30"/>
    </row>
    <row r="1506" spans="1:12" ht="12.1" customHeight="1">
      <c r="A1506" s="22"/>
      <c r="B1506" s="25"/>
      <c r="C1506" s="13"/>
      <c r="D1506" s="14"/>
      <c r="E1506" s="15"/>
      <c r="F1506" s="13"/>
      <c r="G1506" s="14"/>
      <c r="H1506" s="15"/>
      <c r="I1506" s="28"/>
      <c r="J1506" s="28"/>
      <c r="K1506" s="28"/>
      <c r="L1506" s="31"/>
    </row>
    <row r="1507" spans="1:12" ht="12.1" customHeight="1">
      <c r="A1507" s="20" t="s">
        <v>1012</v>
      </c>
      <c r="B1507" s="43" t="s">
        <v>1013</v>
      </c>
      <c r="C1507" s="7"/>
      <c r="D1507" s="8"/>
      <c r="E1507" s="9"/>
      <c r="F1507" s="7"/>
      <c r="G1507" s="8"/>
      <c r="H1507" s="9"/>
      <c r="I1507" s="26">
        <v>0</v>
      </c>
      <c r="J1507" s="26">
        <v>0</v>
      </c>
      <c r="K1507" s="26">
        <v>1249056</v>
      </c>
      <c r="L1507" s="29">
        <f aca="true" t="shared" si="475" ref="L1507">SUM(I1507:K1509)</f>
        <v>1249056</v>
      </c>
    </row>
    <row r="1508" spans="1:12" ht="12.1" customHeight="1">
      <c r="A1508" s="21"/>
      <c r="B1508" s="24"/>
      <c r="C1508" s="10"/>
      <c r="D1508" s="11"/>
      <c r="E1508" s="12"/>
      <c r="F1508" s="10"/>
      <c r="G1508" s="11"/>
      <c r="H1508" s="12"/>
      <c r="I1508" s="27"/>
      <c r="J1508" s="27"/>
      <c r="K1508" s="27"/>
      <c r="L1508" s="30"/>
    </row>
    <row r="1509" spans="1:12" ht="12.1" customHeight="1">
      <c r="A1509" s="22"/>
      <c r="B1509" s="25"/>
      <c r="C1509" s="13"/>
      <c r="D1509" s="14"/>
      <c r="E1509" s="15"/>
      <c r="F1509" s="13"/>
      <c r="G1509" s="14"/>
      <c r="H1509" s="15"/>
      <c r="I1509" s="28"/>
      <c r="J1509" s="28"/>
      <c r="K1509" s="28"/>
      <c r="L1509" s="31"/>
    </row>
    <row r="1510" spans="1:12" ht="12.1" customHeight="1">
      <c r="A1510" s="20" t="s">
        <v>1014</v>
      </c>
      <c r="B1510" s="43" t="s">
        <v>1015</v>
      </c>
      <c r="C1510" s="7"/>
      <c r="D1510" s="8"/>
      <c r="E1510" s="9"/>
      <c r="F1510" s="7"/>
      <c r="G1510" s="8"/>
      <c r="H1510" s="9"/>
      <c r="I1510" s="26">
        <v>0</v>
      </c>
      <c r="J1510" s="26">
        <v>0</v>
      </c>
      <c r="K1510" s="26">
        <v>1987955</v>
      </c>
      <c r="L1510" s="29">
        <f aca="true" t="shared" si="476" ref="L1510">SUM(I1510:K1512)</f>
        <v>1987955</v>
      </c>
    </row>
    <row r="1511" spans="1:12" ht="12.1" customHeight="1">
      <c r="A1511" s="21"/>
      <c r="B1511" s="24"/>
      <c r="C1511" s="10"/>
      <c r="D1511" s="11"/>
      <c r="E1511" s="12"/>
      <c r="F1511" s="10"/>
      <c r="G1511" s="11"/>
      <c r="H1511" s="12"/>
      <c r="I1511" s="27"/>
      <c r="J1511" s="27"/>
      <c r="K1511" s="27"/>
      <c r="L1511" s="30"/>
    </row>
    <row r="1512" spans="1:12" ht="12.1" customHeight="1">
      <c r="A1512" s="22"/>
      <c r="B1512" s="25"/>
      <c r="C1512" s="13"/>
      <c r="D1512" s="14"/>
      <c r="E1512" s="15"/>
      <c r="F1512" s="13"/>
      <c r="G1512" s="14"/>
      <c r="H1512" s="15"/>
      <c r="I1512" s="28"/>
      <c r="J1512" s="28"/>
      <c r="K1512" s="28"/>
      <c r="L1512" s="31"/>
    </row>
    <row r="1513" spans="1:12" ht="12.1" customHeight="1">
      <c r="A1513" s="20" t="s">
        <v>1016</v>
      </c>
      <c r="B1513" s="43" t="s">
        <v>1017</v>
      </c>
      <c r="C1513" s="7"/>
      <c r="D1513" s="8"/>
      <c r="E1513" s="9"/>
      <c r="F1513" s="7"/>
      <c r="G1513" s="8"/>
      <c r="H1513" s="9"/>
      <c r="I1513" s="26">
        <v>0</v>
      </c>
      <c r="J1513" s="26">
        <v>1455313</v>
      </c>
      <c r="K1513" s="26">
        <v>0</v>
      </c>
      <c r="L1513" s="29">
        <f aca="true" t="shared" si="477" ref="L1513">SUM(I1513:K1515)</f>
        <v>1455313</v>
      </c>
    </row>
    <row r="1514" spans="1:12" ht="12.1" customHeight="1">
      <c r="A1514" s="21"/>
      <c r="B1514" s="24"/>
      <c r="C1514" s="10"/>
      <c r="D1514" s="11"/>
      <c r="E1514" s="12"/>
      <c r="F1514" s="10"/>
      <c r="G1514" s="11"/>
      <c r="H1514" s="12"/>
      <c r="I1514" s="27"/>
      <c r="J1514" s="27"/>
      <c r="K1514" s="27"/>
      <c r="L1514" s="30"/>
    </row>
    <row r="1515" spans="1:12" ht="12.1" customHeight="1">
      <c r="A1515" s="22"/>
      <c r="B1515" s="25"/>
      <c r="C1515" s="13"/>
      <c r="D1515" s="14"/>
      <c r="E1515" s="15"/>
      <c r="F1515" s="13"/>
      <c r="G1515" s="14"/>
      <c r="H1515" s="15"/>
      <c r="I1515" s="28"/>
      <c r="J1515" s="28"/>
      <c r="K1515" s="28"/>
      <c r="L1515" s="31"/>
    </row>
    <row r="1516" spans="1:12" ht="12.1" customHeight="1">
      <c r="A1516" s="20" t="s">
        <v>1018</v>
      </c>
      <c r="B1516" s="43" t="s">
        <v>1019</v>
      </c>
      <c r="C1516" s="7"/>
      <c r="D1516" s="8"/>
      <c r="E1516" s="9"/>
      <c r="F1516" s="7"/>
      <c r="G1516" s="8"/>
      <c r="H1516" s="9"/>
      <c r="I1516" s="26">
        <v>0</v>
      </c>
      <c r="J1516" s="26">
        <v>1455313</v>
      </c>
      <c r="K1516" s="26">
        <v>0</v>
      </c>
      <c r="L1516" s="29">
        <f aca="true" t="shared" si="478" ref="L1516">SUM(I1516:K1518)</f>
        <v>1455313</v>
      </c>
    </row>
    <row r="1517" spans="1:12" ht="12.1" customHeight="1">
      <c r="A1517" s="21"/>
      <c r="B1517" s="24"/>
      <c r="C1517" s="10"/>
      <c r="D1517" s="11"/>
      <c r="E1517" s="12"/>
      <c r="F1517" s="10"/>
      <c r="G1517" s="11"/>
      <c r="H1517" s="12"/>
      <c r="I1517" s="27"/>
      <c r="J1517" s="27"/>
      <c r="K1517" s="27"/>
      <c r="L1517" s="30"/>
    </row>
    <row r="1518" spans="1:12" ht="12.1" customHeight="1">
      <c r="A1518" s="22"/>
      <c r="B1518" s="25"/>
      <c r="C1518" s="13"/>
      <c r="D1518" s="14"/>
      <c r="E1518" s="15"/>
      <c r="F1518" s="13"/>
      <c r="G1518" s="14"/>
      <c r="H1518" s="15"/>
      <c r="I1518" s="28"/>
      <c r="J1518" s="28"/>
      <c r="K1518" s="28"/>
      <c r="L1518" s="31"/>
    </row>
    <row r="1519" spans="1:12" ht="12.1" customHeight="1">
      <c r="A1519" s="20" t="s">
        <v>1020</v>
      </c>
      <c r="B1519" s="43" t="s">
        <v>1021</v>
      </c>
      <c r="C1519" s="7"/>
      <c r="D1519" s="8"/>
      <c r="E1519" s="9"/>
      <c r="F1519" s="7"/>
      <c r="G1519" s="8"/>
      <c r="H1519" s="9"/>
      <c r="I1519" s="26">
        <v>0</v>
      </c>
      <c r="J1519" s="26">
        <v>0</v>
      </c>
      <c r="K1519" s="26">
        <v>1543961</v>
      </c>
      <c r="L1519" s="29">
        <f aca="true" t="shared" si="479" ref="L1519">SUM(I1519:K1521)</f>
        <v>1543961</v>
      </c>
    </row>
    <row r="1520" spans="1:12" ht="12.1" customHeight="1">
      <c r="A1520" s="21"/>
      <c r="B1520" s="24"/>
      <c r="C1520" s="10"/>
      <c r="D1520" s="11"/>
      <c r="E1520" s="12"/>
      <c r="F1520" s="10"/>
      <c r="G1520" s="11"/>
      <c r="H1520" s="12"/>
      <c r="I1520" s="27"/>
      <c r="J1520" s="27"/>
      <c r="K1520" s="27"/>
      <c r="L1520" s="30"/>
    </row>
    <row r="1521" spans="1:12" ht="12.1" customHeight="1">
      <c r="A1521" s="22"/>
      <c r="B1521" s="25"/>
      <c r="C1521" s="13"/>
      <c r="D1521" s="14"/>
      <c r="E1521" s="15"/>
      <c r="F1521" s="13"/>
      <c r="G1521" s="14"/>
      <c r="H1521" s="15"/>
      <c r="I1521" s="28"/>
      <c r="J1521" s="28"/>
      <c r="K1521" s="28"/>
      <c r="L1521" s="31"/>
    </row>
    <row r="1522" spans="1:12" ht="12.1" customHeight="1">
      <c r="A1522" s="20" t="s">
        <v>1022</v>
      </c>
      <c r="B1522" s="43" t="s">
        <v>1023</v>
      </c>
      <c r="C1522" s="7"/>
      <c r="D1522" s="8"/>
      <c r="E1522" s="9"/>
      <c r="F1522" s="7"/>
      <c r="G1522" s="8"/>
      <c r="H1522" s="9"/>
      <c r="I1522" s="26">
        <v>0</v>
      </c>
      <c r="J1522" s="26">
        <v>0</v>
      </c>
      <c r="K1522" s="26">
        <v>1543961</v>
      </c>
      <c r="L1522" s="29">
        <f aca="true" t="shared" si="480" ref="L1522">SUM(I1522:K1524)</f>
        <v>1543961</v>
      </c>
    </row>
    <row r="1523" spans="1:12" ht="12.1" customHeight="1">
      <c r="A1523" s="21"/>
      <c r="B1523" s="24"/>
      <c r="C1523" s="10"/>
      <c r="D1523" s="11"/>
      <c r="E1523" s="12"/>
      <c r="F1523" s="10"/>
      <c r="G1523" s="11"/>
      <c r="H1523" s="12"/>
      <c r="I1523" s="27"/>
      <c r="J1523" s="27"/>
      <c r="K1523" s="27"/>
      <c r="L1523" s="30"/>
    </row>
    <row r="1524" spans="1:12" ht="12.1" customHeight="1">
      <c r="A1524" s="22"/>
      <c r="B1524" s="25"/>
      <c r="C1524" s="13"/>
      <c r="D1524" s="14"/>
      <c r="E1524" s="15"/>
      <c r="F1524" s="13"/>
      <c r="G1524" s="14"/>
      <c r="H1524" s="15"/>
      <c r="I1524" s="28"/>
      <c r="J1524" s="28"/>
      <c r="K1524" s="28"/>
      <c r="L1524" s="31"/>
    </row>
    <row r="1525" spans="1:12" ht="12.1" customHeight="1">
      <c r="A1525" s="20" t="s">
        <v>1024</v>
      </c>
      <c r="B1525" s="43" t="s">
        <v>1025</v>
      </c>
      <c r="C1525" s="7"/>
      <c r="D1525" s="8"/>
      <c r="E1525" s="9"/>
      <c r="F1525" s="7"/>
      <c r="G1525" s="8"/>
      <c r="H1525" s="9"/>
      <c r="I1525" s="26">
        <v>0</v>
      </c>
      <c r="J1525" s="26">
        <v>174269</v>
      </c>
      <c r="K1525" s="26">
        <v>1030855</v>
      </c>
      <c r="L1525" s="29">
        <f aca="true" t="shared" si="481" ref="L1525">SUM(I1525:K1527)</f>
        <v>1205124</v>
      </c>
    </row>
    <row r="1526" spans="1:12" ht="12.1" customHeight="1">
      <c r="A1526" s="21"/>
      <c r="B1526" s="24"/>
      <c r="C1526" s="10"/>
      <c r="D1526" s="11"/>
      <c r="E1526" s="12"/>
      <c r="F1526" s="10"/>
      <c r="G1526" s="11"/>
      <c r="H1526" s="12"/>
      <c r="I1526" s="27"/>
      <c r="J1526" s="27"/>
      <c r="K1526" s="27"/>
      <c r="L1526" s="30"/>
    </row>
    <row r="1527" spans="1:12" ht="12.1" customHeight="1">
      <c r="A1527" s="22"/>
      <c r="B1527" s="25"/>
      <c r="C1527" s="13"/>
      <c r="D1527" s="14"/>
      <c r="E1527" s="15"/>
      <c r="F1527" s="13"/>
      <c r="G1527" s="14"/>
      <c r="H1527" s="15"/>
      <c r="I1527" s="28"/>
      <c r="J1527" s="28"/>
      <c r="K1527" s="28"/>
      <c r="L1527" s="31"/>
    </row>
    <row r="1528" spans="1:12" ht="12.1" customHeight="1">
      <c r="A1528" s="20" t="s">
        <v>1026</v>
      </c>
      <c r="B1528" s="43" t="s">
        <v>1027</v>
      </c>
      <c r="C1528" s="7"/>
      <c r="D1528" s="8"/>
      <c r="E1528" s="9"/>
      <c r="F1528" s="7"/>
      <c r="G1528" s="8"/>
      <c r="H1528" s="9"/>
      <c r="I1528" s="26">
        <v>0</v>
      </c>
      <c r="J1528" s="26">
        <v>1881443</v>
      </c>
      <c r="K1528" s="26">
        <v>9204221</v>
      </c>
      <c r="L1528" s="29">
        <f aca="true" t="shared" si="482" ref="L1528">SUM(I1528:K1530)</f>
        <v>11085664</v>
      </c>
    </row>
    <row r="1529" spans="1:12" ht="12.1" customHeight="1">
      <c r="A1529" s="21"/>
      <c r="B1529" s="24"/>
      <c r="C1529" s="10"/>
      <c r="D1529" s="11"/>
      <c r="E1529" s="12"/>
      <c r="F1529" s="10"/>
      <c r="G1529" s="11"/>
      <c r="H1529" s="12"/>
      <c r="I1529" s="27"/>
      <c r="J1529" s="27"/>
      <c r="K1529" s="27"/>
      <c r="L1529" s="30"/>
    </row>
    <row r="1530" spans="1:12" ht="12.1" customHeight="1">
      <c r="A1530" s="22"/>
      <c r="B1530" s="25"/>
      <c r="C1530" s="13"/>
      <c r="D1530" s="14"/>
      <c r="E1530" s="15"/>
      <c r="F1530" s="13"/>
      <c r="G1530" s="14"/>
      <c r="H1530" s="15"/>
      <c r="I1530" s="28"/>
      <c r="J1530" s="28"/>
      <c r="K1530" s="28"/>
      <c r="L1530" s="31"/>
    </row>
    <row r="1531" spans="1:12" ht="12.1" customHeight="1">
      <c r="A1531" s="20" t="s">
        <v>1028</v>
      </c>
      <c r="B1531" s="43" t="s">
        <v>1029</v>
      </c>
      <c r="C1531" s="7"/>
      <c r="D1531" s="8"/>
      <c r="E1531" s="9"/>
      <c r="F1531" s="7"/>
      <c r="G1531" s="8"/>
      <c r="H1531" s="9"/>
      <c r="I1531" s="26">
        <v>0</v>
      </c>
      <c r="J1531" s="26">
        <v>1188139</v>
      </c>
      <c r="K1531" s="26">
        <v>353563</v>
      </c>
      <c r="L1531" s="29">
        <f aca="true" t="shared" si="483" ref="L1531">SUM(I1531:K1533)</f>
        <v>1541702</v>
      </c>
    </row>
    <row r="1532" spans="1:12" ht="12.1" customHeight="1">
      <c r="A1532" s="21"/>
      <c r="B1532" s="24"/>
      <c r="C1532" s="10"/>
      <c r="D1532" s="11"/>
      <c r="E1532" s="12"/>
      <c r="F1532" s="10"/>
      <c r="G1532" s="11"/>
      <c r="H1532" s="12"/>
      <c r="I1532" s="27"/>
      <c r="J1532" s="27"/>
      <c r="K1532" s="27"/>
      <c r="L1532" s="30"/>
    </row>
    <row r="1533" spans="1:12" ht="12.1" customHeight="1">
      <c r="A1533" s="22"/>
      <c r="B1533" s="25"/>
      <c r="C1533" s="13"/>
      <c r="D1533" s="14"/>
      <c r="E1533" s="15"/>
      <c r="F1533" s="13"/>
      <c r="G1533" s="14"/>
      <c r="H1533" s="15"/>
      <c r="I1533" s="28"/>
      <c r="J1533" s="28"/>
      <c r="K1533" s="28"/>
      <c r="L1533" s="31"/>
    </row>
    <row r="1534" spans="1:12" ht="12.1" customHeight="1">
      <c r="A1534" s="20" t="s">
        <v>1030</v>
      </c>
      <c r="B1534" s="43" t="s">
        <v>1031</v>
      </c>
      <c r="C1534" s="7"/>
      <c r="D1534" s="8"/>
      <c r="E1534" s="9"/>
      <c r="F1534" s="7"/>
      <c r="G1534" s="8"/>
      <c r="H1534" s="9"/>
      <c r="I1534" s="26">
        <v>0</v>
      </c>
      <c r="J1534" s="26">
        <v>160645</v>
      </c>
      <c r="K1534" s="26">
        <v>6899240</v>
      </c>
      <c r="L1534" s="29">
        <f aca="true" t="shared" si="484" ref="L1534">SUM(I1534:K1536)</f>
        <v>7059885</v>
      </c>
    </row>
    <row r="1535" spans="1:12" ht="12.1" customHeight="1">
      <c r="A1535" s="21"/>
      <c r="B1535" s="24"/>
      <c r="C1535" s="10"/>
      <c r="D1535" s="11"/>
      <c r="E1535" s="12"/>
      <c r="F1535" s="10"/>
      <c r="G1535" s="11"/>
      <c r="H1535" s="12"/>
      <c r="I1535" s="27"/>
      <c r="J1535" s="27"/>
      <c r="K1535" s="27"/>
      <c r="L1535" s="30"/>
    </row>
    <row r="1536" spans="1:12" ht="12.1" customHeight="1">
      <c r="A1536" s="22"/>
      <c r="B1536" s="25"/>
      <c r="C1536" s="13"/>
      <c r="D1536" s="14"/>
      <c r="E1536" s="15"/>
      <c r="F1536" s="13"/>
      <c r="G1536" s="14"/>
      <c r="H1536" s="15"/>
      <c r="I1536" s="28"/>
      <c r="J1536" s="28"/>
      <c r="K1536" s="28"/>
      <c r="L1536" s="31"/>
    </row>
    <row r="1537" spans="1:12" ht="12.1" customHeight="1">
      <c r="A1537" s="20" t="s">
        <v>1032</v>
      </c>
      <c r="B1537" s="43" t="s">
        <v>1033</v>
      </c>
      <c r="C1537" s="7"/>
      <c r="D1537" s="8"/>
      <c r="E1537" s="9"/>
      <c r="F1537" s="7"/>
      <c r="G1537" s="8"/>
      <c r="H1537" s="9"/>
      <c r="I1537" s="26">
        <v>0</v>
      </c>
      <c r="J1537" s="26">
        <v>414456</v>
      </c>
      <c r="K1537" s="26">
        <v>5395503</v>
      </c>
      <c r="L1537" s="29">
        <f aca="true" t="shared" si="485" ref="L1537">SUM(I1537:K1539)</f>
        <v>5809959</v>
      </c>
    </row>
    <row r="1538" spans="1:12" ht="12.1" customHeight="1">
      <c r="A1538" s="21"/>
      <c r="B1538" s="24"/>
      <c r="C1538" s="10"/>
      <c r="D1538" s="11"/>
      <c r="E1538" s="12"/>
      <c r="F1538" s="10"/>
      <c r="G1538" s="11"/>
      <c r="H1538" s="12"/>
      <c r="I1538" s="27"/>
      <c r="J1538" s="27"/>
      <c r="K1538" s="27"/>
      <c r="L1538" s="30"/>
    </row>
    <row r="1539" spans="1:12" ht="12.1" customHeight="1">
      <c r="A1539" s="22"/>
      <c r="B1539" s="25"/>
      <c r="C1539" s="13"/>
      <c r="D1539" s="14"/>
      <c r="E1539" s="15"/>
      <c r="F1539" s="13"/>
      <c r="G1539" s="14"/>
      <c r="H1539" s="15"/>
      <c r="I1539" s="28"/>
      <c r="J1539" s="28"/>
      <c r="K1539" s="28"/>
      <c r="L1539" s="31"/>
    </row>
    <row r="1540" spans="1:12" ht="12.1" customHeight="1">
      <c r="A1540" s="20" t="s">
        <v>1034</v>
      </c>
      <c r="B1540" s="43" t="s">
        <v>1035</v>
      </c>
      <c r="C1540" s="7"/>
      <c r="D1540" s="8"/>
      <c r="E1540" s="9"/>
      <c r="F1540" s="7"/>
      <c r="G1540" s="8"/>
      <c r="H1540" s="9"/>
      <c r="I1540" s="26">
        <v>0</v>
      </c>
      <c r="J1540" s="26">
        <v>538344</v>
      </c>
      <c r="K1540" s="26">
        <v>17955731</v>
      </c>
      <c r="L1540" s="29">
        <f aca="true" t="shared" si="486" ref="L1540">SUM(I1540:K1542)</f>
        <v>18494075</v>
      </c>
    </row>
    <row r="1541" spans="1:12" ht="12.1" customHeight="1">
      <c r="A1541" s="21"/>
      <c r="B1541" s="24"/>
      <c r="C1541" s="10"/>
      <c r="D1541" s="11"/>
      <c r="E1541" s="12"/>
      <c r="F1541" s="10"/>
      <c r="G1541" s="11"/>
      <c r="H1541" s="12"/>
      <c r="I1541" s="27"/>
      <c r="J1541" s="27"/>
      <c r="K1541" s="27"/>
      <c r="L1541" s="30"/>
    </row>
    <row r="1542" spans="1:12" ht="12.1" customHeight="1">
      <c r="A1542" s="22"/>
      <c r="B1542" s="25"/>
      <c r="C1542" s="13"/>
      <c r="D1542" s="14"/>
      <c r="E1542" s="15"/>
      <c r="F1542" s="13"/>
      <c r="G1542" s="14"/>
      <c r="H1542" s="15"/>
      <c r="I1542" s="28"/>
      <c r="J1542" s="28"/>
      <c r="K1542" s="28"/>
      <c r="L1542" s="31"/>
    </row>
    <row r="1543" spans="1:12" ht="12.1" customHeight="1">
      <c r="A1543" s="20" t="s">
        <v>1036</v>
      </c>
      <c r="B1543" s="43" t="s">
        <v>1037</v>
      </c>
      <c r="C1543" s="7"/>
      <c r="D1543" s="8"/>
      <c r="E1543" s="9"/>
      <c r="F1543" s="7"/>
      <c r="G1543" s="8"/>
      <c r="H1543" s="9"/>
      <c r="I1543" s="26">
        <v>0</v>
      </c>
      <c r="J1543" s="26">
        <v>0</v>
      </c>
      <c r="K1543" s="26">
        <v>1136051</v>
      </c>
      <c r="L1543" s="29">
        <f aca="true" t="shared" si="487" ref="L1543">SUM(I1543:K1545)</f>
        <v>1136051</v>
      </c>
    </row>
    <row r="1544" spans="1:12" ht="12.1" customHeight="1">
      <c r="A1544" s="21"/>
      <c r="B1544" s="24"/>
      <c r="C1544" s="10"/>
      <c r="D1544" s="11"/>
      <c r="E1544" s="12"/>
      <c r="F1544" s="10"/>
      <c r="G1544" s="11"/>
      <c r="H1544" s="12"/>
      <c r="I1544" s="27"/>
      <c r="J1544" s="27"/>
      <c r="K1544" s="27"/>
      <c r="L1544" s="30"/>
    </row>
    <row r="1545" spans="1:12" ht="12.1" customHeight="1">
      <c r="A1545" s="22"/>
      <c r="B1545" s="25"/>
      <c r="C1545" s="13"/>
      <c r="D1545" s="14"/>
      <c r="E1545" s="15"/>
      <c r="F1545" s="13"/>
      <c r="G1545" s="14"/>
      <c r="H1545" s="15"/>
      <c r="I1545" s="28"/>
      <c r="J1545" s="28"/>
      <c r="K1545" s="28"/>
      <c r="L1545" s="31"/>
    </row>
    <row r="1546" spans="1:12" ht="12.1" customHeight="1">
      <c r="A1546" s="20" t="s">
        <v>1038</v>
      </c>
      <c r="B1546" s="43" t="s">
        <v>1039</v>
      </c>
      <c r="C1546" s="7"/>
      <c r="D1546" s="8"/>
      <c r="E1546" s="9"/>
      <c r="F1546" s="7"/>
      <c r="G1546" s="8"/>
      <c r="H1546" s="9"/>
      <c r="I1546" s="26">
        <v>0</v>
      </c>
      <c r="J1546" s="26">
        <v>511078</v>
      </c>
      <c r="K1546" s="26">
        <v>4524602</v>
      </c>
      <c r="L1546" s="29">
        <f aca="true" t="shared" si="488" ref="L1546">SUM(I1546:K1548)</f>
        <v>5035680</v>
      </c>
    </row>
    <row r="1547" spans="1:12" ht="12.1" customHeight="1">
      <c r="A1547" s="21"/>
      <c r="B1547" s="24"/>
      <c r="C1547" s="10"/>
      <c r="D1547" s="11"/>
      <c r="E1547" s="12"/>
      <c r="F1547" s="10"/>
      <c r="G1547" s="11"/>
      <c r="H1547" s="12"/>
      <c r="I1547" s="27"/>
      <c r="J1547" s="27"/>
      <c r="K1547" s="27"/>
      <c r="L1547" s="30"/>
    </row>
    <row r="1548" spans="1:12" ht="12.1" customHeight="1">
      <c r="A1548" s="22"/>
      <c r="B1548" s="25"/>
      <c r="C1548" s="13"/>
      <c r="D1548" s="14"/>
      <c r="E1548" s="15"/>
      <c r="F1548" s="13"/>
      <c r="G1548" s="14"/>
      <c r="H1548" s="15"/>
      <c r="I1548" s="28"/>
      <c r="J1548" s="28"/>
      <c r="K1548" s="28"/>
      <c r="L1548" s="31"/>
    </row>
    <row r="1549" spans="1:12" ht="12.1" customHeight="1">
      <c r="A1549" s="20" t="s">
        <v>1040</v>
      </c>
      <c r="B1549" s="43" t="s">
        <v>1041</v>
      </c>
      <c r="C1549" s="7"/>
      <c r="D1549" s="8"/>
      <c r="E1549" s="9"/>
      <c r="F1549" s="7"/>
      <c r="G1549" s="8"/>
      <c r="H1549" s="9"/>
      <c r="I1549" s="26">
        <v>0</v>
      </c>
      <c r="J1549" s="26">
        <v>7584485</v>
      </c>
      <c r="K1549" s="26">
        <v>0</v>
      </c>
      <c r="L1549" s="29">
        <f aca="true" t="shared" si="489" ref="L1549">SUM(I1549:K1551)</f>
        <v>7584485</v>
      </c>
    </row>
    <row r="1550" spans="1:12" ht="12.1" customHeight="1">
      <c r="A1550" s="21"/>
      <c r="B1550" s="24"/>
      <c r="C1550" s="10"/>
      <c r="D1550" s="11"/>
      <c r="E1550" s="12"/>
      <c r="F1550" s="10"/>
      <c r="G1550" s="11"/>
      <c r="H1550" s="12"/>
      <c r="I1550" s="27"/>
      <c r="J1550" s="27"/>
      <c r="K1550" s="27"/>
      <c r="L1550" s="30"/>
    </row>
    <row r="1551" spans="1:12" ht="12.1" customHeight="1">
      <c r="A1551" s="22"/>
      <c r="B1551" s="25"/>
      <c r="C1551" s="13"/>
      <c r="D1551" s="14"/>
      <c r="E1551" s="15"/>
      <c r="F1551" s="13"/>
      <c r="G1551" s="14"/>
      <c r="H1551" s="15"/>
      <c r="I1551" s="28"/>
      <c r="J1551" s="28"/>
      <c r="K1551" s="28"/>
      <c r="L1551" s="31"/>
    </row>
    <row r="1552" spans="1:12" ht="12.1" customHeight="1">
      <c r="A1552" s="20" t="s">
        <v>1042</v>
      </c>
      <c r="B1552" s="43" t="s">
        <v>1043</v>
      </c>
      <c r="C1552" s="7"/>
      <c r="D1552" s="8"/>
      <c r="E1552" s="9"/>
      <c r="F1552" s="7"/>
      <c r="G1552" s="8"/>
      <c r="H1552" s="9"/>
      <c r="I1552" s="26">
        <v>0</v>
      </c>
      <c r="J1552" s="26">
        <v>4054563</v>
      </c>
      <c r="K1552" s="26">
        <v>0</v>
      </c>
      <c r="L1552" s="29">
        <f aca="true" t="shared" si="490" ref="L1552">SUM(I1552:K1554)</f>
        <v>4054563</v>
      </c>
    </row>
    <row r="1553" spans="1:12" ht="12.1" customHeight="1">
      <c r="A1553" s="21"/>
      <c r="B1553" s="24"/>
      <c r="C1553" s="10"/>
      <c r="D1553" s="11"/>
      <c r="E1553" s="12"/>
      <c r="F1553" s="10"/>
      <c r="G1553" s="11"/>
      <c r="H1553" s="12"/>
      <c r="I1553" s="27"/>
      <c r="J1553" s="27"/>
      <c r="K1553" s="27"/>
      <c r="L1553" s="30"/>
    </row>
    <row r="1554" spans="1:12" ht="12.1" customHeight="1">
      <c r="A1554" s="22"/>
      <c r="B1554" s="25"/>
      <c r="C1554" s="13"/>
      <c r="D1554" s="14"/>
      <c r="E1554" s="15"/>
      <c r="F1554" s="13"/>
      <c r="G1554" s="14"/>
      <c r="H1554" s="15"/>
      <c r="I1554" s="28"/>
      <c r="J1554" s="28"/>
      <c r="K1554" s="28"/>
      <c r="L1554" s="31"/>
    </row>
    <row r="1555" spans="1:12" ht="12.1" customHeight="1">
      <c r="A1555" s="20" t="s">
        <v>1044</v>
      </c>
      <c r="B1555" s="43" t="s">
        <v>1045</v>
      </c>
      <c r="C1555" s="7"/>
      <c r="D1555" s="8"/>
      <c r="E1555" s="9"/>
      <c r="F1555" s="7"/>
      <c r="G1555" s="8"/>
      <c r="H1555" s="9"/>
      <c r="I1555" s="26">
        <v>0</v>
      </c>
      <c r="J1555" s="26">
        <v>599585</v>
      </c>
      <c r="K1555" s="26">
        <v>4065844</v>
      </c>
      <c r="L1555" s="29">
        <f aca="true" t="shared" si="491" ref="L1555">SUM(I1555:K1557)</f>
        <v>4665429</v>
      </c>
    </row>
    <row r="1556" spans="1:12" ht="12.1" customHeight="1">
      <c r="A1556" s="21"/>
      <c r="B1556" s="24"/>
      <c r="C1556" s="10"/>
      <c r="D1556" s="11"/>
      <c r="E1556" s="12"/>
      <c r="F1556" s="10"/>
      <c r="G1556" s="11"/>
      <c r="H1556" s="12"/>
      <c r="I1556" s="27"/>
      <c r="J1556" s="27"/>
      <c r="K1556" s="27"/>
      <c r="L1556" s="30"/>
    </row>
    <row r="1557" spans="1:12" ht="12.1" customHeight="1">
      <c r="A1557" s="22"/>
      <c r="B1557" s="25"/>
      <c r="C1557" s="13"/>
      <c r="D1557" s="14"/>
      <c r="E1557" s="15"/>
      <c r="F1557" s="13"/>
      <c r="G1557" s="14"/>
      <c r="H1557" s="15"/>
      <c r="I1557" s="28"/>
      <c r="J1557" s="28"/>
      <c r="K1557" s="28"/>
      <c r="L1557" s="31"/>
    </row>
    <row r="1558" spans="1:12" ht="12.1" customHeight="1">
      <c r="A1558" s="20" t="s">
        <v>1046</v>
      </c>
      <c r="B1558" s="43" t="s">
        <v>1047</v>
      </c>
      <c r="C1558" s="7"/>
      <c r="D1558" s="8"/>
      <c r="E1558" s="9"/>
      <c r="F1558" s="7"/>
      <c r="G1558" s="8"/>
      <c r="H1558" s="9"/>
      <c r="I1558" s="26">
        <v>0</v>
      </c>
      <c r="J1558" s="26">
        <v>128418</v>
      </c>
      <c r="K1558" s="26">
        <v>898303</v>
      </c>
      <c r="L1558" s="29">
        <f aca="true" t="shared" si="492" ref="L1558">SUM(I1558:K1560)</f>
        <v>1026721</v>
      </c>
    </row>
    <row r="1559" spans="1:12" ht="12.1" customHeight="1">
      <c r="A1559" s="21"/>
      <c r="B1559" s="24"/>
      <c r="C1559" s="10"/>
      <c r="D1559" s="11"/>
      <c r="E1559" s="12"/>
      <c r="F1559" s="10"/>
      <c r="G1559" s="11"/>
      <c r="H1559" s="12"/>
      <c r="I1559" s="27"/>
      <c r="J1559" s="27"/>
      <c r="K1559" s="27"/>
      <c r="L1559" s="30"/>
    </row>
    <row r="1560" spans="1:12" ht="12.1" customHeight="1">
      <c r="A1560" s="22"/>
      <c r="B1560" s="25"/>
      <c r="C1560" s="13"/>
      <c r="D1560" s="14"/>
      <c r="E1560" s="15"/>
      <c r="F1560" s="13"/>
      <c r="G1560" s="14"/>
      <c r="H1560" s="15"/>
      <c r="I1560" s="28"/>
      <c r="J1560" s="28"/>
      <c r="K1560" s="28"/>
      <c r="L1560" s="31"/>
    </row>
    <row r="1561" spans="1:12" ht="12.1" customHeight="1">
      <c r="A1561" s="20" t="s">
        <v>1048</v>
      </c>
      <c r="B1561" s="43" t="s">
        <v>1049</v>
      </c>
      <c r="C1561" s="7"/>
      <c r="D1561" s="8"/>
      <c r="E1561" s="9"/>
      <c r="F1561" s="7"/>
      <c r="G1561" s="8"/>
      <c r="H1561" s="9"/>
      <c r="I1561" s="26">
        <v>0</v>
      </c>
      <c r="J1561" s="26">
        <v>1017270</v>
      </c>
      <c r="K1561" s="26">
        <v>0</v>
      </c>
      <c r="L1561" s="29">
        <f aca="true" t="shared" si="493" ref="L1561">SUM(I1561:K1563)</f>
        <v>1017270</v>
      </c>
    </row>
    <row r="1562" spans="1:12" ht="12.1" customHeight="1">
      <c r="A1562" s="21"/>
      <c r="B1562" s="24"/>
      <c r="C1562" s="10"/>
      <c r="D1562" s="11"/>
      <c r="E1562" s="12"/>
      <c r="F1562" s="10"/>
      <c r="G1562" s="11"/>
      <c r="H1562" s="12"/>
      <c r="I1562" s="27"/>
      <c r="J1562" s="27"/>
      <c r="K1562" s="27"/>
      <c r="L1562" s="30"/>
    </row>
    <row r="1563" spans="1:12" ht="12.1" customHeight="1">
      <c r="A1563" s="22"/>
      <c r="B1563" s="25"/>
      <c r="C1563" s="13"/>
      <c r="D1563" s="14"/>
      <c r="E1563" s="15"/>
      <c r="F1563" s="13"/>
      <c r="G1563" s="14"/>
      <c r="H1563" s="15"/>
      <c r="I1563" s="28"/>
      <c r="J1563" s="28"/>
      <c r="K1563" s="28"/>
      <c r="L1563" s="31"/>
    </row>
    <row r="1564" spans="1:12" ht="12.1" customHeight="1">
      <c r="A1564" s="20" t="s">
        <v>1050</v>
      </c>
      <c r="B1564" s="43" t="s">
        <v>1051</v>
      </c>
      <c r="C1564" s="7"/>
      <c r="D1564" s="8"/>
      <c r="E1564" s="9"/>
      <c r="F1564" s="7"/>
      <c r="G1564" s="8"/>
      <c r="H1564" s="9"/>
      <c r="I1564" s="26">
        <v>0</v>
      </c>
      <c r="J1564" s="26">
        <v>6519096</v>
      </c>
      <c r="K1564" s="26">
        <v>0</v>
      </c>
      <c r="L1564" s="29">
        <f aca="true" t="shared" si="494" ref="L1564">SUM(I1564:K1566)</f>
        <v>6519096</v>
      </c>
    </row>
    <row r="1565" spans="1:12" ht="12.1" customHeight="1">
      <c r="A1565" s="21"/>
      <c r="B1565" s="24"/>
      <c r="C1565" s="10"/>
      <c r="D1565" s="11"/>
      <c r="E1565" s="12"/>
      <c r="F1565" s="10"/>
      <c r="G1565" s="11"/>
      <c r="H1565" s="12"/>
      <c r="I1565" s="27"/>
      <c r="J1565" s="27"/>
      <c r="K1565" s="27"/>
      <c r="L1565" s="30"/>
    </row>
    <row r="1566" spans="1:12" ht="12.1" customHeight="1">
      <c r="A1566" s="22"/>
      <c r="B1566" s="25"/>
      <c r="C1566" s="13"/>
      <c r="D1566" s="14"/>
      <c r="E1566" s="15"/>
      <c r="F1566" s="13"/>
      <c r="G1566" s="14"/>
      <c r="H1566" s="15"/>
      <c r="I1566" s="28"/>
      <c r="J1566" s="28"/>
      <c r="K1566" s="28"/>
      <c r="L1566" s="31"/>
    </row>
    <row r="1567" spans="1:12" ht="12.1" customHeight="1">
      <c r="A1567" s="20" t="s">
        <v>1052</v>
      </c>
      <c r="B1567" s="43" t="s">
        <v>1053</v>
      </c>
      <c r="C1567" s="7"/>
      <c r="D1567" s="8"/>
      <c r="E1567" s="9"/>
      <c r="F1567" s="7"/>
      <c r="G1567" s="8"/>
      <c r="H1567" s="9"/>
      <c r="I1567" s="26">
        <v>0</v>
      </c>
      <c r="J1567" s="26">
        <v>3628176</v>
      </c>
      <c r="K1567" s="26">
        <v>0</v>
      </c>
      <c r="L1567" s="29">
        <f aca="true" t="shared" si="495" ref="L1567">SUM(I1567:K1569)</f>
        <v>3628176</v>
      </c>
    </row>
    <row r="1568" spans="1:12" ht="12.1" customHeight="1">
      <c r="A1568" s="21"/>
      <c r="B1568" s="24"/>
      <c r="C1568" s="10"/>
      <c r="D1568" s="11"/>
      <c r="E1568" s="12"/>
      <c r="F1568" s="10"/>
      <c r="G1568" s="11"/>
      <c r="H1568" s="12"/>
      <c r="I1568" s="27"/>
      <c r="J1568" s="27"/>
      <c r="K1568" s="27"/>
      <c r="L1568" s="30"/>
    </row>
    <row r="1569" spans="1:12" ht="12.1" customHeight="1">
      <c r="A1569" s="22"/>
      <c r="B1569" s="25"/>
      <c r="C1569" s="13"/>
      <c r="D1569" s="14"/>
      <c r="E1569" s="15"/>
      <c r="F1569" s="13"/>
      <c r="G1569" s="14"/>
      <c r="H1569" s="15"/>
      <c r="I1569" s="28"/>
      <c r="J1569" s="28"/>
      <c r="K1569" s="28"/>
      <c r="L1569" s="31"/>
    </row>
    <row r="1570" spans="1:12" ht="12.1" customHeight="1">
      <c r="A1570" s="20" t="s">
        <v>1054</v>
      </c>
      <c r="B1570" s="43" t="s">
        <v>1055</v>
      </c>
      <c r="C1570" s="7"/>
      <c r="D1570" s="8"/>
      <c r="E1570" s="9"/>
      <c r="F1570" s="7"/>
      <c r="G1570" s="8"/>
      <c r="H1570" s="9"/>
      <c r="I1570" s="26">
        <v>0</v>
      </c>
      <c r="J1570" s="26">
        <v>2665991</v>
      </c>
      <c r="K1570" s="26">
        <v>0</v>
      </c>
      <c r="L1570" s="29">
        <f aca="true" t="shared" si="496" ref="L1570">SUM(I1570:K1572)</f>
        <v>2665991</v>
      </c>
    </row>
    <row r="1571" spans="1:12" ht="12.1" customHeight="1">
      <c r="A1571" s="21"/>
      <c r="B1571" s="24"/>
      <c r="C1571" s="10"/>
      <c r="D1571" s="11"/>
      <c r="E1571" s="12"/>
      <c r="F1571" s="10"/>
      <c r="G1571" s="11"/>
      <c r="H1571" s="12"/>
      <c r="I1571" s="27"/>
      <c r="J1571" s="27"/>
      <c r="K1571" s="27"/>
      <c r="L1571" s="30"/>
    </row>
    <row r="1572" spans="1:12" ht="12.1" customHeight="1">
      <c r="A1572" s="22"/>
      <c r="B1572" s="25"/>
      <c r="C1572" s="13"/>
      <c r="D1572" s="14"/>
      <c r="E1572" s="15"/>
      <c r="F1572" s="13"/>
      <c r="G1572" s="14"/>
      <c r="H1572" s="15"/>
      <c r="I1572" s="28"/>
      <c r="J1572" s="28"/>
      <c r="K1572" s="28"/>
      <c r="L1572" s="31"/>
    </row>
    <row r="1573" spans="1:12" ht="12.1" customHeight="1">
      <c r="A1573" s="20" t="s">
        <v>1056</v>
      </c>
      <c r="B1573" s="43" t="s">
        <v>1057</v>
      </c>
      <c r="C1573" s="7"/>
      <c r="D1573" s="8"/>
      <c r="E1573" s="9"/>
      <c r="F1573" s="7"/>
      <c r="G1573" s="8"/>
      <c r="H1573" s="9"/>
      <c r="I1573" s="26">
        <v>0</v>
      </c>
      <c r="J1573" s="26">
        <v>2576185</v>
      </c>
      <c r="K1573" s="26">
        <v>0</v>
      </c>
      <c r="L1573" s="29">
        <f aca="true" t="shared" si="497" ref="L1573">SUM(I1573:K1575)</f>
        <v>2576185</v>
      </c>
    </row>
    <row r="1574" spans="1:12" ht="12.1" customHeight="1">
      <c r="A1574" s="21"/>
      <c r="B1574" s="24"/>
      <c r="C1574" s="10"/>
      <c r="D1574" s="11"/>
      <c r="E1574" s="12"/>
      <c r="F1574" s="10"/>
      <c r="G1574" s="11"/>
      <c r="H1574" s="12"/>
      <c r="I1574" s="27"/>
      <c r="J1574" s="27"/>
      <c r="K1574" s="27"/>
      <c r="L1574" s="30"/>
    </row>
    <row r="1575" spans="1:12" ht="12.1" customHeight="1">
      <c r="A1575" s="22"/>
      <c r="B1575" s="25"/>
      <c r="C1575" s="13"/>
      <c r="D1575" s="14"/>
      <c r="E1575" s="15"/>
      <c r="F1575" s="13"/>
      <c r="G1575" s="14"/>
      <c r="H1575" s="15"/>
      <c r="I1575" s="28"/>
      <c r="J1575" s="28"/>
      <c r="K1575" s="28"/>
      <c r="L1575" s="31"/>
    </row>
    <row r="1576" spans="1:12" ht="12.1" customHeight="1">
      <c r="A1576" s="20" t="s">
        <v>1058</v>
      </c>
      <c r="B1576" s="43" t="s">
        <v>1059</v>
      </c>
      <c r="C1576" s="7"/>
      <c r="D1576" s="8"/>
      <c r="E1576" s="9"/>
      <c r="F1576" s="7"/>
      <c r="G1576" s="8"/>
      <c r="H1576" s="9"/>
      <c r="I1576" s="26">
        <v>0</v>
      </c>
      <c r="J1576" s="26">
        <v>1050376</v>
      </c>
      <c r="K1576" s="26">
        <v>0</v>
      </c>
      <c r="L1576" s="29">
        <f aca="true" t="shared" si="498" ref="L1576">SUM(I1576:K1578)</f>
        <v>1050376</v>
      </c>
    </row>
    <row r="1577" spans="1:12" ht="12.1" customHeight="1">
      <c r="A1577" s="21"/>
      <c r="B1577" s="24"/>
      <c r="C1577" s="10"/>
      <c r="D1577" s="11"/>
      <c r="E1577" s="12"/>
      <c r="F1577" s="10"/>
      <c r="G1577" s="11"/>
      <c r="H1577" s="12"/>
      <c r="I1577" s="27"/>
      <c r="J1577" s="27"/>
      <c r="K1577" s="27"/>
      <c r="L1577" s="30"/>
    </row>
    <row r="1578" spans="1:12" ht="12.1" customHeight="1">
      <c r="A1578" s="22"/>
      <c r="B1578" s="25"/>
      <c r="C1578" s="13"/>
      <c r="D1578" s="14"/>
      <c r="E1578" s="15"/>
      <c r="F1578" s="13"/>
      <c r="G1578" s="14"/>
      <c r="H1578" s="15"/>
      <c r="I1578" s="28"/>
      <c r="J1578" s="28"/>
      <c r="K1578" s="28"/>
      <c r="L1578" s="31"/>
    </row>
    <row r="1579" spans="1:12" ht="12.1" customHeight="1">
      <c r="A1579" s="20" t="s">
        <v>1060</v>
      </c>
      <c r="B1579" s="43" t="s">
        <v>1061</v>
      </c>
      <c r="C1579" s="7"/>
      <c r="D1579" s="8"/>
      <c r="E1579" s="9"/>
      <c r="F1579" s="7"/>
      <c r="G1579" s="8"/>
      <c r="H1579" s="9"/>
      <c r="I1579" s="26">
        <v>0</v>
      </c>
      <c r="J1579" s="26">
        <v>911733</v>
      </c>
      <c r="K1579" s="26">
        <v>0</v>
      </c>
      <c r="L1579" s="29">
        <f aca="true" t="shared" si="499" ref="L1579">SUM(I1579:K1581)</f>
        <v>911733</v>
      </c>
    </row>
    <row r="1580" spans="1:12" ht="12.1" customHeight="1">
      <c r="A1580" s="21"/>
      <c r="B1580" s="24"/>
      <c r="C1580" s="10"/>
      <c r="D1580" s="11"/>
      <c r="E1580" s="12"/>
      <c r="F1580" s="10"/>
      <c r="G1580" s="11"/>
      <c r="H1580" s="12"/>
      <c r="I1580" s="27"/>
      <c r="J1580" s="27"/>
      <c r="K1580" s="27"/>
      <c r="L1580" s="30"/>
    </row>
    <row r="1581" spans="1:12" ht="12.1" customHeight="1">
      <c r="A1581" s="22"/>
      <c r="B1581" s="25"/>
      <c r="C1581" s="13"/>
      <c r="D1581" s="14"/>
      <c r="E1581" s="15"/>
      <c r="F1581" s="13"/>
      <c r="G1581" s="14"/>
      <c r="H1581" s="15"/>
      <c r="I1581" s="28"/>
      <c r="J1581" s="28"/>
      <c r="K1581" s="28"/>
      <c r="L1581" s="31"/>
    </row>
    <row r="1582" spans="1:12" ht="12.1" customHeight="1">
      <c r="A1582" s="20" t="s">
        <v>1062</v>
      </c>
      <c r="B1582" s="43" t="s">
        <v>1063</v>
      </c>
      <c r="C1582" s="7"/>
      <c r="D1582" s="8"/>
      <c r="E1582" s="9"/>
      <c r="F1582" s="7"/>
      <c r="G1582" s="8"/>
      <c r="H1582" s="9"/>
      <c r="I1582" s="26">
        <v>0</v>
      </c>
      <c r="J1582" s="26">
        <v>387828</v>
      </c>
      <c r="K1582" s="26">
        <v>6376968</v>
      </c>
      <c r="L1582" s="29">
        <f aca="true" t="shared" si="500" ref="L1582">SUM(I1582:K1584)</f>
        <v>6764796</v>
      </c>
    </row>
    <row r="1583" spans="1:12" ht="12.1" customHeight="1">
      <c r="A1583" s="21"/>
      <c r="B1583" s="24"/>
      <c r="C1583" s="10"/>
      <c r="D1583" s="11"/>
      <c r="E1583" s="12"/>
      <c r="F1583" s="10"/>
      <c r="G1583" s="11"/>
      <c r="H1583" s="12"/>
      <c r="I1583" s="27"/>
      <c r="J1583" s="27"/>
      <c r="K1583" s="27"/>
      <c r="L1583" s="30"/>
    </row>
    <row r="1584" spans="1:12" ht="12.1" customHeight="1">
      <c r="A1584" s="22"/>
      <c r="B1584" s="25"/>
      <c r="C1584" s="13"/>
      <c r="D1584" s="14"/>
      <c r="E1584" s="15"/>
      <c r="F1584" s="13"/>
      <c r="G1584" s="14"/>
      <c r="H1584" s="15"/>
      <c r="I1584" s="28"/>
      <c r="J1584" s="28"/>
      <c r="K1584" s="28"/>
      <c r="L1584" s="31"/>
    </row>
    <row r="1585" spans="1:12" ht="12.1" customHeight="1">
      <c r="A1585" s="20" t="s">
        <v>1064</v>
      </c>
      <c r="B1585" s="43" t="s">
        <v>1065</v>
      </c>
      <c r="C1585" s="7"/>
      <c r="D1585" s="8"/>
      <c r="E1585" s="9"/>
      <c r="F1585" s="7"/>
      <c r="G1585" s="8"/>
      <c r="H1585" s="9"/>
      <c r="I1585" s="26">
        <v>0</v>
      </c>
      <c r="J1585" s="26">
        <v>349495</v>
      </c>
      <c r="K1585" s="26">
        <v>5105774</v>
      </c>
      <c r="L1585" s="29">
        <f aca="true" t="shared" si="501" ref="L1585">SUM(I1585:K1587)</f>
        <v>5455269</v>
      </c>
    </row>
    <row r="1586" spans="1:12" ht="12.1" customHeight="1">
      <c r="A1586" s="21"/>
      <c r="B1586" s="24"/>
      <c r="C1586" s="10"/>
      <c r="D1586" s="11"/>
      <c r="E1586" s="12"/>
      <c r="F1586" s="10"/>
      <c r="G1586" s="11"/>
      <c r="H1586" s="12"/>
      <c r="I1586" s="27"/>
      <c r="J1586" s="27"/>
      <c r="K1586" s="27"/>
      <c r="L1586" s="30"/>
    </row>
    <row r="1587" spans="1:12" ht="12.1" customHeight="1">
      <c r="A1587" s="22"/>
      <c r="B1587" s="25"/>
      <c r="C1587" s="13"/>
      <c r="D1587" s="14"/>
      <c r="E1587" s="15"/>
      <c r="F1587" s="13"/>
      <c r="G1587" s="14"/>
      <c r="H1587" s="15"/>
      <c r="I1587" s="28"/>
      <c r="J1587" s="28"/>
      <c r="K1587" s="28"/>
      <c r="L1587" s="31"/>
    </row>
    <row r="1588" spans="1:12" ht="12.1" customHeight="1">
      <c r="A1588" s="20" t="s">
        <v>1066</v>
      </c>
      <c r="B1588" s="43" t="s">
        <v>1067</v>
      </c>
      <c r="C1588" s="7"/>
      <c r="D1588" s="8"/>
      <c r="E1588" s="9"/>
      <c r="F1588" s="7"/>
      <c r="G1588" s="8"/>
      <c r="H1588" s="9"/>
      <c r="I1588" s="26">
        <v>0</v>
      </c>
      <c r="J1588" s="26">
        <v>175943</v>
      </c>
      <c r="K1588" s="26">
        <v>5476980</v>
      </c>
      <c r="L1588" s="29">
        <f aca="true" t="shared" si="502" ref="L1588">SUM(I1588:K1590)</f>
        <v>5652923</v>
      </c>
    </row>
    <row r="1589" spans="1:12" ht="12.1" customHeight="1">
      <c r="A1589" s="21"/>
      <c r="B1589" s="24"/>
      <c r="C1589" s="10"/>
      <c r="D1589" s="11"/>
      <c r="E1589" s="12"/>
      <c r="F1589" s="10"/>
      <c r="G1589" s="11"/>
      <c r="H1589" s="12"/>
      <c r="I1589" s="27"/>
      <c r="J1589" s="27"/>
      <c r="K1589" s="27"/>
      <c r="L1589" s="30"/>
    </row>
    <row r="1590" spans="1:12" ht="12.1" customHeight="1">
      <c r="A1590" s="22"/>
      <c r="B1590" s="25"/>
      <c r="C1590" s="13"/>
      <c r="D1590" s="14"/>
      <c r="E1590" s="15"/>
      <c r="F1590" s="13"/>
      <c r="G1590" s="14"/>
      <c r="H1590" s="15"/>
      <c r="I1590" s="28"/>
      <c r="J1590" s="28"/>
      <c r="K1590" s="28"/>
      <c r="L1590" s="31"/>
    </row>
    <row r="1591" spans="1:12" ht="12.1" customHeight="1">
      <c r="A1591" s="20" t="s">
        <v>1068</v>
      </c>
      <c r="B1591" s="43" t="s">
        <v>1069</v>
      </c>
      <c r="C1591" s="7"/>
      <c r="D1591" s="8"/>
      <c r="E1591" s="9"/>
      <c r="F1591" s="7"/>
      <c r="G1591" s="8"/>
      <c r="H1591" s="9"/>
      <c r="I1591" s="26">
        <v>0</v>
      </c>
      <c r="J1591" s="26">
        <v>168889</v>
      </c>
      <c r="K1591" s="26">
        <v>2797345</v>
      </c>
      <c r="L1591" s="29">
        <f aca="true" t="shared" si="503" ref="L1591">SUM(I1591:K1593)</f>
        <v>2966234</v>
      </c>
    </row>
    <row r="1592" spans="1:12" ht="12.1" customHeight="1">
      <c r="A1592" s="21"/>
      <c r="B1592" s="24"/>
      <c r="C1592" s="10"/>
      <c r="D1592" s="11"/>
      <c r="E1592" s="12"/>
      <c r="F1592" s="10"/>
      <c r="G1592" s="11"/>
      <c r="H1592" s="12"/>
      <c r="I1592" s="27"/>
      <c r="J1592" s="27"/>
      <c r="K1592" s="27"/>
      <c r="L1592" s="30"/>
    </row>
    <row r="1593" spans="1:12" ht="12.1" customHeight="1">
      <c r="A1593" s="22"/>
      <c r="B1593" s="25"/>
      <c r="C1593" s="13"/>
      <c r="D1593" s="14"/>
      <c r="E1593" s="15"/>
      <c r="F1593" s="13"/>
      <c r="G1593" s="14"/>
      <c r="H1593" s="15"/>
      <c r="I1593" s="28"/>
      <c r="J1593" s="28"/>
      <c r="K1593" s="28"/>
      <c r="L1593" s="31"/>
    </row>
    <row r="1594" spans="1:12" ht="12.1" customHeight="1">
      <c r="A1594" s="20" t="s">
        <v>1070</v>
      </c>
      <c r="B1594" s="43" t="s">
        <v>1071</v>
      </c>
      <c r="C1594" s="7"/>
      <c r="D1594" s="8"/>
      <c r="E1594" s="9"/>
      <c r="F1594" s="7"/>
      <c r="G1594" s="8"/>
      <c r="H1594" s="9"/>
      <c r="I1594" s="26">
        <v>0</v>
      </c>
      <c r="J1594" s="26">
        <v>133619</v>
      </c>
      <c r="K1594" s="26">
        <v>2257101</v>
      </c>
      <c r="L1594" s="29">
        <f aca="true" t="shared" si="504" ref="L1594">SUM(I1594:K1596)</f>
        <v>2390720</v>
      </c>
    </row>
    <row r="1595" spans="1:12" ht="12.1" customHeight="1">
      <c r="A1595" s="21"/>
      <c r="B1595" s="24"/>
      <c r="C1595" s="10"/>
      <c r="D1595" s="11"/>
      <c r="E1595" s="12"/>
      <c r="F1595" s="10"/>
      <c r="G1595" s="11"/>
      <c r="H1595" s="12"/>
      <c r="I1595" s="27"/>
      <c r="J1595" s="27"/>
      <c r="K1595" s="27"/>
      <c r="L1595" s="30"/>
    </row>
    <row r="1596" spans="1:12" ht="12.1" customHeight="1">
      <c r="A1596" s="22"/>
      <c r="B1596" s="25"/>
      <c r="C1596" s="13"/>
      <c r="D1596" s="14"/>
      <c r="E1596" s="15"/>
      <c r="F1596" s="13"/>
      <c r="G1596" s="14"/>
      <c r="H1596" s="15"/>
      <c r="I1596" s="28"/>
      <c r="J1596" s="28"/>
      <c r="K1596" s="28"/>
      <c r="L1596" s="31"/>
    </row>
    <row r="1597" spans="1:12" ht="12.1" customHeight="1">
      <c r="A1597" s="20" t="s">
        <v>1072</v>
      </c>
      <c r="B1597" s="43" t="s">
        <v>1073</v>
      </c>
      <c r="C1597" s="7"/>
      <c r="D1597" s="8"/>
      <c r="E1597" s="9"/>
      <c r="F1597" s="7"/>
      <c r="G1597" s="8"/>
      <c r="H1597" s="9"/>
      <c r="I1597" s="26">
        <v>0</v>
      </c>
      <c r="J1597" s="26">
        <v>7646495</v>
      </c>
      <c r="K1597" s="26">
        <v>0</v>
      </c>
      <c r="L1597" s="29">
        <f aca="true" t="shared" si="505" ref="L1597">SUM(I1597:K1599)</f>
        <v>7646495</v>
      </c>
    </row>
    <row r="1598" spans="1:12" ht="12.1" customHeight="1">
      <c r="A1598" s="21"/>
      <c r="B1598" s="24"/>
      <c r="C1598" s="10"/>
      <c r="D1598" s="11"/>
      <c r="E1598" s="12"/>
      <c r="F1598" s="10"/>
      <c r="G1598" s="11"/>
      <c r="H1598" s="12"/>
      <c r="I1598" s="27"/>
      <c r="J1598" s="27"/>
      <c r="K1598" s="27"/>
      <c r="L1598" s="30"/>
    </row>
    <row r="1599" spans="1:12" ht="12.1" customHeight="1">
      <c r="A1599" s="22"/>
      <c r="B1599" s="25"/>
      <c r="C1599" s="13"/>
      <c r="D1599" s="14"/>
      <c r="E1599" s="15"/>
      <c r="F1599" s="13"/>
      <c r="G1599" s="14"/>
      <c r="H1599" s="15"/>
      <c r="I1599" s="28"/>
      <c r="J1599" s="28"/>
      <c r="K1599" s="28"/>
      <c r="L1599" s="31"/>
    </row>
    <row r="1600" spans="1:12" ht="12.1" customHeight="1">
      <c r="A1600" s="20" t="s">
        <v>1074</v>
      </c>
      <c r="B1600" s="43" t="s">
        <v>1075</v>
      </c>
      <c r="C1600" s="7"/>
      <c r="D1600" s="8"/>
      <c r="E1600" s="9"/>
      <c r="F1600" s="7"/>
      <c r="G1600" s="8"/>
      <c r="H1600" s="9"/>
      <c r="I1600" s="26">
        <v>0</v>
      </c>
      <c r="J1600" s="26">
        <v>0</v>
      </c>
      <c r="K1600" s="26">
        <v>3306517</v>
      </c>
      <c r="L1600" s="29">
        <f aca="true" t="shared" si="506" ref="L1600">SUM(I1600:K1602)</f>
        <v>3306517</v>
      </c>
    </row>
    <row r="1601" spans="1:12" ht="12.1" customHeight="1">
      <c r="A1601" s="21"/>
      <c r="B1601" s="24"/>
      <c r="C1601" s="10"/>
      <c r="D1601" s="11"/>
      <c r="E1601" s="12"/>
      <c r="F1601" s="10"/>
      <c r="G1601" s="11"/>
      <c r="H1601" s="12"/>
      <c r="I1601" s="27"/>
      <c r="J1601" s="27"/>
      <c r="K1601" s="27"/>
      <c r="L1601" s="30"/>
    </row>
    <row r="1602" spans="1:12" ht="12.1" customHeight="1">
      <c r="A1602" s="22"/>
      <c r="B1602" s="25"/>
      <c r="C1602" s="13"/>
      <c r="D1602" s="14"/>
      <c r="E1602" s="15"/>
      <c r="F1602" s="13"/>
      <c r="G1602" s="14"/>
      <c r="H1602" s="15"/>
      <c r="I1602" s="28"/>
      <c r="J1602" s="28"/>
      <c r="K1602" s="28"/>
      <c r="L1602" s="31"/>
    </row>
    <row r="1603" spans="1:12" ht="12.1" customHeight="1">
      <c r="A1603" s="20" t="s">
        <v>1076</v>
      </c>
      <c r="B1603" s="43" t="s">
        <v>1077</v>
      </c>
      <c r="C1603" s="7"/>
      <c r="D1603" s="8"/>
      <c r="E1603" s="9"/>
      <c r="F1603" s="7"/>
      <c r="G1603" s="8"/>
      <c r="H1603" s="9"/>
      <c r="I1603" s="26">
        <v>0</v>
      </c>
      <c r="J1603" s="26">
        <v>3892805</v>
      </c>
      <c r="K1603" s="26">
        <v>3878624</v>
      </c>
      <c r="L1603" s="29">
        <f aca="true" t="shared" si="507" ref="L1603">SUM(I1603:K1605)</f>
        <v>7771429</v>
      </c>
    </row>
    <row r="1604" spans="1:12" ht="12.1" customHeight="1">
      <c r="A1604" s="21"/>
      <c r="B1604" s="24"/>
      <c r="C1604" s="10"/>
      <c r="D1604" s="11"/>
      <c r="E1604" s="12"/>
      <c r="F1604" s="10"/>
      <c r="G1604" s="11"/>
      <c r="H1604" s="12"/>
      <c r="I1604" s="27"/>
      <c r="J1604" s="27"/>
      <c r="K1604" s="27"/>
      <c r="L1604" s="30"/>
    </row>
    <row r="1605" spans="1:12" ht="12.1" customHeight="1">
      <c r="A1605" s="22"/>
      <c r="B1605" s="25"/>
      <c r="C1605" s="13"/>
      <c r="D1605" s="14"/>
      <c r="E1605" s="15"/>
      <c r="F1605" s="13"/>
      <c r="G1605" s="14"/>
      <c r="H1605" s="15"/>
      <c r="I1605" s="28"/>
      <c r="J1605" s="28"/>
      <c r="K1605" s="28"/>
      <c r="L1605" s="31"/>
    </row>
    <row r="1606" spans="1:12" ht="12.1" customHeight="1">
      <c r="A1606" s="20" t="s">
        <v>1078</v>
      </c>
      <c r="B1606" s="43" t="s">
        <v>1079</v>
      </c>
      <c r="C1606" s="7"/>
      <c r="D1606" s="8"/>
      <c r="E1606" s="9"/>
      <c r="F1606" s="7"/>
      <c r="G1606" s="8"/>
      <c r="H1606" s="9"/>
      <c r="I1606" s="26">
        <v>0</v>
      </c>
      <c r="J1606" s="26">
        <v>4178092</v>
      </c>
      <c r="K1606" s="26">
        <v>4183815</v>
      </c>
      <c r="L1606" s="29">
        <f aca="true" t="shared" si="508" ref="L1606">SUM(I1606:K1608)</f>
        <v>8361907</v>
      </c>
    </row>
    <row r="1607" spans="1:12" ht="12.1" customHeight="1">
      <c r="A1607" s="21"/>
      <c r="B1607" s="24"/>
      <c r="C1607" s="10"/>
      <c r="D1607" s="11"/>
      <c r="E1607" s="12"/>
      <c r="F1607" s="10"/>
      <c r="G1607" s="11"/>
      <c r="H1607" s="12"/>
      <c r="I1607" s="27"/>
      <c r="J1607" s="27"/>
      <c r="K1607" s="27"/>
      <c r="L1607" s="30"/>
    </row>
    <row r="1608" spans="1:12" ht="12.1" customHeight="1">
      <c r="A1608" s="22"/>
      <c r="B1608" s="25"/>
      <c r="C1608" s="13"/>
      <c r="D1608" s="14"/>
      <c r="E1608" s="15"/>
      <c r="F1608" s="13"/>
      <c r="G1608" s="14"/>
      <c r="H1608" s="15"/>
      <c r="I1608" s="28"/>
      <c r="J1608" s="28"/>
      <c r="K1608" s="28"/>
      <c r="L1608" s="31"/>
    </row>
    <row r="1609" spans="1:12" ht="12.1" customHeight="1">
      <c r="A1609" s="20" t="s">
        <v>1080</v>
      </c>
      <c r="B1609" s="43" t="s">
        <v>1081</v>
      </c>
      <c r="C1609" s="7"/>
      <c r="D1609" s="8"/>
      <c r="E1609" s="9"/>
      <c r="F1609" s="7"/>
      <c r="G1609" s="8"/>
      <c r="H1609" s="9"/>
      <c r="I1609" s="26">
        <v>0</v>
      </c>
      <c r="J1609" s="26">
        <v>0</v>
      </c>
      <c r="K1609" s="26">
        <v>3180953</v>
      </c>
      <c r="L1609" s="29">
        <f aca="true" t="shared" si="509" ref="L1609">SUM(I1609:K1611)</f>
        <v>3180953</v>
      </c>
    </row>
    <row r="1610" spans="1:12" ht="12.1" customHeight="1">
      <c r="A1610" s="21"/>
      <c r="B1610" s="24"/>
      <c r="C1610" s="10"/>
      <c r="D1610" s="11"/>
      <c r="E1610" s="12"/>
      <c r="F1610" s="10"/>
      <c r="G1610" s="11"/>
      <c r="H1610" s="12"/>
      <c r="I1610" s="27"/>
      <c r="J1610" s="27"/>
      <c r="K1610" s="27"/>
      <c r="L1610" s="30"/>
    </row>
    <row r="1611" spans="1:12" ht="12.1" customHeight="1">
      <c r="A1611" s="22"/>
      <c r="B1611" s="25"/>
      <c r="C1611" s="13"/>
      <c r="D1611" s="14"/>
      <c r="E1611" s="15"/>
      <c r="F1611" s="13"/>
      <c r="G1611" s="14"/>
      <c r="H1611" s="15"/>
      <c r="I1611" s="28"/>
      <c r="J1611" s="28"/>
      <c r="K1611" s="28"/>
      <c r="L1611" s="31"/>
    </row>
    <row r="1612" spans="1:12" ht="12.1" customHeight="1">
      <c r="A1612" s="20" t="s">
        <v>1082</v>
      </c>
      <c r="B1612" s="43" t="s">
        <v>1083</v>
      </c>
      <c r="C1612" s="7"/>
      <c r="D1612" s="8"/>
      <c r="E1612" s="9"/>
      <c r="F1612" s="7"/>
      <c r="G1612" s="8"/>
      <c r="H1612" s="9"/>
      <c r="I1612" s="26">
        <v>0</v>
      </c>
      <c r="J1612" s="26">
        <v>0</v>
      </c>
      <c r="K1612" s="26">
        <v>2261262</v>
      </c>
      <c r="L1612" s="29">
        <f aca="true" t="shared" si="510" ref="L1612">SUM(I1612:K1614)</f>
        <v>2261262</v>
      </c>
    </row>
    <row r="1613" spans="1:12" ht="12.1" customHeight="1">
      <c r="A1613" s="21"/>
      <c r="B1613" s="24"/>
      <c r="C1613" s="10"/>
      <c r="D1613" s="11"/>
      <c r="E1613" s="12"/>
      <c r="F1613" s="10"/>
      <c r="G1613" s="11"/>
      <c r="H1613" s="12"/>
      <c r="I1613" s="27"/>
      <c r="J1613" s="27"/>
      <c r="K1613" s="27"/>
      <c r="L1613" s="30"/>
    </row>
    <row r="1614" spans="1:12" ht="12.1" customHeight="1">
      <c r="A1614" s="22"/>
      <c r="B1614" s="25"/>
      <c r="C1614" s="13"/>
      <c r="D1614" s="14"/>
      <c r="E1614" s="15"/>
      <c r="F1614" s="13"/>
      <c r="G1614" s="14"/>
      <c r="H1614" s="15"/>
      <c r="I1614" s="28"/>
      <c r="J1614" s="28"/>
      <c r="K1614" s="28"/>
      <c r="L1614" s="31"/>
    </row>
    <row r="1615" spans="1:12" ht="12.1" customHeight="1">
      <c r="A1615" s="20" t="s">
        <v>1084</v>
      </c>
      <c r="B1615" s="43" t="s">
        <v>1085</v>
      </c>
      <c r="C1615" s="7"/>
      <c r="D1615" s="8"/>
      <c r="E1615" s="9"/>
      <c r="F1615" s="7"/>
      <c r="G1615" s="8"/>
      <c r="H1615" s="9"/>
      <c r="I1615" s="26">
        <v>0</v>
      </c>
      <c r="J1615" s="26">
        <v>0</v>
      </c>
      <c r="K1615" s="26">
        <v>3501958</v>
      </c>
      <c r="L1615" s="29">
        <f aca="true" t="shared" si="511" ref="L1615">SUM(I1615:K1617)</f>
        <v>3501958</v>
      </c>
    </row>
    <row r="1616" spans="1:12" ht="12.1" customHeight="1">
      <c r="A1616" s="21"/>
      <c r="B1616" s="24"/>
      <c r="C1616" s="10"/>
      <c r="D1616" s="11"/>
      <c r="E1616" s="12"/>
      <c r="F1616" s="10"/>
      <c r="G1616" s="11"/>
      <c r="H1616" s="12"/>
      <c r="I1616" s="27"/>
      <c r="J1616" s="27"/>
      <c r="K1616" s="27"/>
      <c r="L1616" s="30"/>
    </row>
    <row r="1617" spans="1:12" ht="12.1" customHeight="1">
      <c r="A1617" s="22"/>
      <c r="B1617" s="25"/>
      <c r="C1617" s="13"/>
      <c r="D1617" s="14"/>
      <c r="E1617" s="15"/>
      <c r="F1617" s="13"/>
      <c r="G1617" s="14"/>
      <c r="H1617" s="15"/>
      <c r="I1617" s="28"/>
      <c r="J1617" s="28"/>
      <c r="K1617" s="28"/>
      <c r="L1617" s="31"/>
    </row>
    <row r="1618" spans="1:12" ht="12.1" customHeight="1">
      <c r="A1618" s="20" t="s">
        <v>1086</v>
      </c>
      <c r="B1618" s="43" t="s">
        <v>1087</v>
      </c>
      <c r="C1618" s="7"/>
      <c r="D1618" s="8"/>
      <c r="E1618" s="9"/>
      <c r="F1618" s="7"/>
      <c r="G1618" s="8"/>
      <c r="H1618" s="9"/>
      <c r="I1618" s="26">
        <v>0</v>
      </c>
      <c r="J1618" s="26">
        <v>2679118</v>
      </c>
      <c r="K1618" s="26">
        <v>2682788</v>
      </c>
      <c r="L1618" s="29">
        <f aca="true" t="shared" si="512" ref="L1618">SUM(I1618:K1620)</f>
        <v>5361906</v>
      </c>
    </row>
    <row r="1619" spans="1:12" ht="12.1" customHeight="1">
      <c r="A1619" s="21"/>
      <c r="B1619" s="24"/>
      <c r="C1619" s="10"/>
      <c r="D1619" s="11"/>
      <c r="E1619" s="12"/>
      <c r="F1619" s="10"/>
      <c r="G1619" s="11"/>
      <c r="H1619" s="12"/>
      <c r="I1619" s="27"/>
      <c r="J1619" s="27"/>
      <c r="K1619" s="27"/>
      <c r="L1619" s="30"/>
    </row>
    <row r="1620" spans="1:12" ht="12.1" customHeight="1">
      <c r="A1620" s="22"/>
      <c r="B1620" s="25"/>
      <c r="C1620" s="13"/>
      <c r="D1620" s="14"/>
      <c r="E1620" s="15"/>
      <c r="F1620" s="13"/>
      <c r="G1620" s="14"/>
      <c r="H1620" s="15"/>
      <c r="I1620" s="28"/>
      <c r="J1620" s="28"/>
      <c r="K1620" s="28"/>
      <c r="L1620" s="31"/>
    </row>
    <row r="1621" spans="1:12" ht="12.1" customHeight="1">
      <c r="A1621" s="20" t="s">
        <v>1088</v>
      </c>
      <c r="B1621" s="43" t="s">
        <v>1089</v>
      </c>
      <c r="C1621" s="7"/>
      <c r="D1621" s="8"/>
      <c r="E1621" s="9"/>
      <c r="F1621" s="7"/>
      <c r="G1621" s="8"/>
      <c r="H1621" s="9"/>
      <c r="I1621" s="26">
        <v>0</v>
      </c>
      <c r="J1621" s="26">
        <v>1679802</v>
      </c>
      <c r="K1621" s="26">
        <v>1682103</v>
      </c>
      <c r="L1621" s="29">
        <f aca="true" t="shared" si="513" ref="L1621">SUM(I1621:K1623)</f>
        <v>3361905</v>
      </c>
    </row>
    <row r="1622" spans="1:12" ht="12.1" customHeight="1">
      <c r="A1622" s="21"/>
      <c r="B1622" s="24"/>
      <c r="C1622" s="10"/>
      <c r="D1622" s="11"/>
      <c r="E1622" s="12"/>
      <c r="F1622" s="10"/>
      <c r="G1622" s="11"/>
      <c r="H1622" s="12"/>
      <c r="I1622" s="27"/>
      <c r="J1622" s="27"/>
      <c r="K1622" s="27"/>
      <c r="L1622" s="30"/>
    </row>
    <row r="1623" spans="1:12" ht="12.1" customHeight="1">
      <c r="A1623" s="22"/>
      <c r="B1623" s="25"/>
      <c r="C1623" s="13"/>
      <c r="D1623" s="14"/>
      <c r="E1623" s="15"/>
      <c r="F1623" s="13"/>
      <c r="G1623" s="14"/>
      <c r="H1623" s="15"/>
      <c r="I1623" s="28"/>
      <c r="J1623" s="28"/>
      <c r="K1623" s="28"/>
      <c r="L1623" s="31"/>
    </row>
    <row r="1624" spans="1:12" ht="12.1" customHeight="1">
      <c r="A1624" s="20" t="s">
        <v>1090</v>
      </c>
      <c r="B1624" s="43" t="s">
        <v>1091</v>
      </c>
      <c r="C1624" s="7"/>
      <c r="D1624" s="8"/>
      <c r="E1624" s="9"/>
      <c r="F1624" s="7"/>
      <c r="G1624" s="8"/>
      <c r="H1624" s="9"/>
      <c r="I1624" s="26">
        <v>0</v>
      </c>
      <c r="J1624" s="26">
        <v>1429974</v>
      </c>
      <c r="K1624" s="26">
        <v>1431933</v>
      </c>
      <c r="L1624" s="29">
        <f aca="true" t="shared" si="514" ref="L1624">SUM(I1624:K1626)</f>
        <v>2861907</v>
      </c>
    </row>
    <row r="1625" spans="1:12" ht="12.1" customHeight="1">
      <c r="A1625" s="21"/>
      <c r="B1625" s="24"/>
      <c r="C1625" s="10"/>
      <c r="D1625" s="11"/>
      <c r="E1625" s="12"/>
      <c r="F1625" s="10"/>
      <c r="G1625" s="11"/>
      <c r="H1625" s="12"/>
      <c r="I1625" s="27"/>
      <c r="J1625" s="27"/>
      <c r="K1625" s="27"/>
      <c r="L1625" s="30"/>
    </row>
    <row r="1626" spans="1:12" ht="12.1" customHeight="1">
      <c r="A1626" s="22"/>
      <c r="B1626" s="25"/>
      <c r="C1626" s="13"/>
      <c r="D1626" s="14"/>
      <c r="E1626" s="15"/>
      <c r="F1626" s="13"/>
      <c r="G1626" s="14"/>
      <c r="H1626" s="15"/>
      <c r="I1626" s="28"/>
      <c r="J1626" s="28"/>
      <c r="K1626" s="28"/>
      <c r="L1626" s="31"/>
    </row>
    <row r="1627" spans="1:12" ht="12.1" customHeight="1">
      <c r="A1627" s="20" t="s">
        <v>1092</v>
      </c>
      <c r="B1627" s="43" t="s">
        <v>1093</v>
      </c>
      <c r="C1627" s="7"/>
      <c r="D1627" s="8"/>
      <c r="E1627" s="9"/>
      <c r="F1627" s="7"/>
      <c r="G1627" s="8"/>
      <c r="H1627" s="9"/>
      <c r="I1627" s="26">
        <v>0</v>
      </c>
      <c r="J1627" s="26">
        <v>1679802</v>
      </c>
      <c r="K1627" s="26">
        <v>1682103</v>
      </c>
      <c r="L1627" s="29">
        <f aca="true" t="shared" si="515" ref="L1627">SUM(I1627:K1629)</f>
        <v>3361905</v>
      </c>
    </row>
    <row r="1628" spans="1:12" ht="12.1" customHeight="1">
      <c r="A1628" s="21"/>
      <c r="B1628" s="24"/>
      <c r="C1628" s="10"/>
      <c r="D1628" s="11"/>
      <c r="E1628" s="12"/>
      <c r="F1628" s="10"/>
      <c r="G1628" s="11"/>
      <c r="H1628" s="12"/>
      <c r="I1628" s="27"/>
      <c r="J1628" s="27"/>
      <c r="K1628" s="27"/>
      <c r="L1628" s="30"/>
    </row>
    <row r="1629" spans="1:12" ht="12.1" customHeight="1">
      <c r="A1629" s="22"/>
      <c r="B1629" s="25"/>
      <c r="C1629" s="13"/>
      <c r="D1629" s="14"/>
      <c r="E1629" s="15"/>
      <c r="F1629" s="13"/>
      <c r="G1629" s="14"/>
      <c r="H1629" s="15"/>
      <c r="I1629" s="28"/>
      <c r="J1629" s="28"/>
      <c r="K1629" s="28"/>
      <c r="L1629" s="31"/>
    </row>
    <row r="1630" spans="1:12" ht="12.1" customHeight="1">
      <c r="A1630" s="20" t="s">
        <v>1094</v>
      </c>
      <c r="B1630" s="43" t="s">
        <v>1095</v>
      </c>
      <c r="C1630" s="7"/>
      <c r="D1630" s="8"/>
      <c r="E1630" s="9"/>
      <c r="F1630" s="7"/>
      <c r="G1630" s="8"/>
      <c r="H1630" s="9"/>
      <c r="I1630" s="26">
        <v>0</v>
      </c>
      <c r="J1630" s="26">
        <v>3178776</v>
      </c>
      <c r="K1630" s="26">
        <v>3183130</v>
      </c>
      <c r="L1630" s="29">
        <f aca="true" t="shared" si="516" ref="L1630">SUM(I1630:K1632)</f>
        <v>6361906</v>
      </c>
    </row>
    <row r="1631" spans="1:12" ht="12.1" customHeight="1">
      <c r="A1631" s="21"/>
      <c r="B1631" s="24"/>
      <c r="C1631" s="10"/>
      <c r="D1631" s="11"/>
      <c r="E1631" s="12"/>
      <c r="F1631" s="10"/>
      <c r="G1631" s="11"/>
      <c r="H1631" s="12"/>
      <c r="I1631" s="27"/>
      <c r="J1631" s="27"/>
      <c r="K1631" s="27"/>
      <c r="L1631" s="30"/>
    </row>
    <row r="1632" spans="1:12" ht="12.1" customHeight="1">
      <c r="A1632" s="22"/>
      <c r="B1632" s="25"/>
      <c r="C1632" s="13"/>
      <c r="D1632" s="14"/>
      <c r="E1632" s="15"/>
      <c r="F1632" s="13"/>
      <c r="G1632" s="14"/>
      <c r="H1632" s="15"/>
      <c r="I1632" s="28"/>
      <c r="J1632" s="28"/>
      <c r="K1632" s="28"/>
      <c r="L1632" s="31"/>
    </row>
    <row r="1633" spans="1:12" ht="12.1" customHeight="1">
      <c r="A1633" s="20" t="s">
        <v>1096</v>
      </c>
      <c r="B1633" s="43" t="s">
        <v>1097</v>
      </c>
      <c r="C1633" s="7"/>
      <c r="D1633" s="8"/>
      <c r="E1633" s="9"/>
      <c r="F1633" s="7"/>
      <c r="G1633" s="8"/>
      <c r="H1633" s="9"/>
      <c r="I1633" s="26">
        <v>0</v>
      </c>
      <c r="J1633" s="26">
        <v>2679118</v>
      </c>
      <c r="K1633" s="26">
        <v>2682788</v>
      </c>
      <c r="L1633" s="29">
        <f aca="true" t="shared" si="517" ref="L1633">SUM(I1633:K1635)</f>
        <v>5361906</v>
      </c>
    </row>
    <row r="1634" spans="1:12" ht="12.1" customHeight="1">
      <c r="A1634" s="21"/>
      <c r="B1634" s="24"/>
      <c r="C1634" s="10"/>
      <c r="D1634" s="11"/>
      <c r="E1634" s="12"/>
      <c r="F1634" s="10"/>
      <c r="G1634" s="11"/>
      <c r="H1634" s="12"/>
      <c r="I1634" s="27"/>
      <c r="J1634" s="27"/>
      <c r="K1634" s="27"/>
      <c r="L1634" s="30"/>
    </row>
    <row r="1635" spans="1:12" ht="12.1" customHeight="1">
      <c r="A1635" s="22"/>
      <c r="B1635" s="25"/>
      <c r="C1635" s="13"/>
      <c r="D1635" s="14"/>
      <c r="E1635" s="15"/>
      <c r="F1635" s="13"/>
      <c r="G1635" s="14"/>
      <c r="H1635" s="15"/>
      <c r="I1635" s="28"/>
      <c r="J1635" s="28"/>
      <c r="K1635" s="28"/>
      <c r="L1635" s="31"/>
    </row>
    <row r="1636" spans="1:12" ht="12.1" customHeight="1">
      <c r="A1636" s="20" t="s">
        <v>1098</v>
      </c>
      <c r="B1636" s="43" t="s">
        <v>1099</v>
      </c>
      <c r="C1636" s="7"/>
      <c r="D1636" s="8"/>
      <c r="E1636" s="9"/>
      <c r="F1636" s="7"/>
      <c r="G1636" s="8"/>
      <c r="H1636" s="9"/>
      <c r="I1636" s="26">
        <v>200000</v>
      </c>
      <c r="J1636" s="26">
        <v>0</v>
      </c>
      <c r="K1636" s="26">
        <v>0</v>
      </c>
      <c r="L1636" s="29">
        <f aca="true" t="shared" si="518" ref="L1636">SUM(I1636:K1638)</f>
        <v>200000</v>
      </c>
    </row>
    <row r="1637" spans="1:12" ht="12.1" customHeight="1">
      <c r="A1637" s="21"/>
      <c r="B1637" s="24"/>
      <c r="C1637" s="10"/>
      <c r="D1637" s="11"/>
      <c r="E1637" s="12"/>
      <c r="F1637" s="10"/>
      <c r="G1637" s="11"/>
      <c r="H1637" s="12"/>
      <c r="I1637" s="27"/>
      <c r="J1637" s="27"/>
      <c r="K1637" s="27"/>
      <c r="L1637" s="30"/>
    </row>
    <row r="1638" spans="1:12" ht="12.1" customHeight="1">
      <c r="A1638" s="22"/>
      <c r="B1638" s="25"/>
      <c r="C1638" s="13"/>
      <c r="D1638" s="14"/>
      <c r="E1638" s="15"/>
      <c r="F1638" s="13"/>
      <c r="G1638" s="14"/>
      <c r="H1638" s="15"/>
      <c r="I1638" s="28"/>
      <c r="J1638" s="28"/>
      <c r="K1638" s="28"/>
      <c r="L1638" s="31"/>
    </row>
    <row r="1639" spans="1:12" ht="12.1" customHeight="1">
      <c r="A1639" s="20" t="s">
        <v>1100</v>
      </c>
      <c r="B1639" s="43" t="s">
        <v>1101</v>
      </c>
      <c r="C1639" s="7"/>
      <c r="D1639" s="8"/>
      <c r="E1639" s="9"/>
      <c r="F1639" s="7"/>
      <c r="G1639" s="8"/>
      <c r="H1639" s="9"/>
      <c r="I1639" s="26">
        <v>200000</v>
      </c>
      <c r="J1639" s="26">
        <v>0</v>
      </c>
      <c r="K1639" s="26">
        <v>0</v>
      </c>
      <c r="L1639" s="29">
        <f aca="true" t="shared" si="519" ref="L1639">SUM(I1639:K1641)</f>
        <v>200000</v>
      </c>
    </row>
    <row r="1640" spans="1:12" ht="12.1" customHeight="1">
      <c r="A1640" s="21"/>
      <c r="B1640" s="24"/>
      <c r="C1640" s="10"/>
      <c r="D1640" s="11"/>
      <c r="E1640" s="12"/>
      <c r="F1640" s="10"/>
      <c r="G1640" s="11"/>
      <c r="H1640" s="12"/>
      <c r="I1640" s="27"/>
      <c r="J1640" s="27"/>
      <c r="K1640" s="27"/>
      <c r="L1640" s="30"/>
    </row>
    <row r="1641" spans="1:12" ht="12.1" customHeight="1">
      <c r="A1641" s="22"/>
      <c r="B1641" s="25"/>
      <c r="C1641" s="13"/>
      <c r="D1641" s="14"/>
      <c r="E1641" s="15"/>
      <c r="F1641" s="13"/>
      <c r="G1641" s="14"/>
      <c r="H1641" s="15"/>
      <c r="I1641" s="28"/>
      <c r="J1641" s="28"/>
      <c r="K1641" s="28"/>
      <c r="L1641" s="31"/>
    </row>
    <row r="1642" spans="1:12" ht="12.1" customHeight="1">
      <c r="A1642" s="20" t="s">
        <v>1102</v>
      </c>
      <c r="B1642" s="43" t="s">
        <v>1103</v>
      </c>
      <c r="C1642" s="7"/>
      <c r="D1642" s="8"/>
      <c r="E1642" s="9"/>
      <c r="F1642" s="7"/>
      <c r="G1642" s="8"/>
      <c r="H1642" s="9"/>
      <c r="I1642" s="26">
        <v>506538</v>
      </c>
      <c r="J1642" s="26">
        <v>5606127</v>
      </c>
      <c r="K1642" s="26">
        <v>1612225</v>
      </c>
      <c r="L1642" s="29">
        <f aca="true" t="shared" si="520" ref="L1642">SUM(I1642:K1644)</f>
        <v>7724890</v>
      </c>
    </row>
    <row r="1643" spans="1:12" ht="12.1" customHeight="1">
      <c r="A1643" s="21"/>
      <c r="B1643" s="24"/>
      <c r="C1643" s="10"/>
      <c r="D1643" s="11"/>
      <c r="E1643" s="12"/>
      <c r="F1643" s="10"/>
      <c r="G1643" s="11"/>
      <c r="H1643" s="12"/>
      <c r="I1643" s="27"/>
      <c r="J1643" s="27"/>
      <c r="K1643" s="27"/>
      <c r="L1643" s="30"/>
    </row>
    <row r="1644" spans="1:12" ht="12.1" customHeight="1">
      <c r="A1644" s="22"/>
      <c r="B1644" s="25"/>
      <c r="C1644" s="13"/>
      <c r="D1644" s="14"/>
      <c r="E1644" s="15"/>
      <c r="F1644" s="13"/>
      <c r="G1644" s="14"/>
      <c r="H1644" s="15"/>
      <c r="I1644" s="28"/>
      <c r="J1644" s="28"/>
      <c r="K1644" s="28"/>
      <c r="L1644" s="31"/>
    </row>
    <row r="1645" spans="1:12" ht="12.1" customHeight="1">
      <c r="A1645" s="20" t="s">
        <v>1104</v>
      </c>
      <c r="B1645" s="43" t="s">
        <v>1105</v>
      </c>
      <c r="C1645" s="7"/>
      <c r="D1645" s="8"/>
      <c r="E1645" s="9"/>
      <c r="F1645" s="7"/>
      <c r="G1645" s="8"/>
      <c r="H1645" s="9"/>
      <c r="I1645" s="26">
        <v>3295037</v>
      </c>
      <c r="J1645" s="26">
        <v>0</v>
      </c>
      <c r="K1645" s="26">
        <v>0</v>
      </c>
      <c r="L1645" s="29">
        <f aca="true" t="shared" si="521" ref="L1645">SUM(I1645:K1647)</f>
        <v>3295037</v>
      </c>
    </row>
    <row r="1646" spans="1:12" ht="12.1" customHeight="1">
      <c r="A1646" s="21"/>
      <c r="B1646" s="24"/>
      <c r="C1646" s="10"/>
      <c r="D1646" s="11"/>
      <c r="E1646" s="12"/>
      <c r="F1646" s="10"/>
      <c r="G1646" s="11"/>
      <c r="H1646" s="12"/>
      <c r="I1646" s="27"/>
      <c r="J1646" s="27"/>
      <c r="K1646" s="27"/>
      <c r="L1646" s="30"/>
    </row>
    <row r="1647" spans="1:12" ht="12.1" customHeight="1">
      <c r="A1647" s="22"/>
      <c r="B1647" s="25"/>
      <c r="C1647" s="13"/>
      <c r="D1647" s="14"/>
      <c r="E1647" s="15"/>
      <c r="F1647" s="13"/>
      <c r="G1647" s="14"/>
      <c r="H1647" s="15"/>
      <c r="I1647" s="28"/>
      <c r="J1647" s="28"/>
      <c r="K1647" s="28"/>
      <c r="L1647" s="31"/>
    </row>
    <row r="1648" spans="1:12" ht="12.1" customHeight="1">
      <c r="A1648" s="32" t="s">
        <v>1106</v>
      </c>
      <c r="B1648" s="33"/>
      <c r="C1648" s="34" t="s">
        <v>91</v>
      </c>
      <c r="D1648" s="35"/>
      <c r="E1648" s="36"/>
      <c r="F1648" s="34" t="s">
        <v>92</v>
      </c>
      <c r="G1648" s="35"/>
      <c r="H1648" s="36"/>
      <c r="I1648" s="16">
        <f>SUM(I904:I1647)</f>
        <v>331680743.02</v>
      </c>
      <c r="J1648" s="16">
        <f>SUM(J904:J1647)</f>
        <v>613493347</v>
      </c>
      <c r="K1648" s="16">
        <f>SUM(K904:K1647)</f>
        <v>504671813</v>
      </c>
      <c r="L1648" s="16">
        <f>SUM(L904:L1647)</f>
        <v>1449845903.02</v>
      </c>
    </row>
    <row r="1649" spans="1:12" ht="12.1" customHeight="1">
      <c r="A1649" s="37" t="s">
        <v>92</v>
      </c>
      <c r="B1649" s="33"/>
      <c r="C1649" s="33"/>
      <c r="D1649" s="33"/>
      <c r="E1649" s="33"/>
      <c r="F1649" s="33"/>
      <c r="G1649" s="33"/>
      <c r="H1649" s="33"/>
      <c r="I1649" s="33"/>
      <c r="J1649" s="33"/>
      <c r="K1649" s="33"/>
      <c r="L1649" s="38"/>
    </row>
    <row r="1650" spans="1:12" ht="19.55" customHeight="1" thickBot="1">
      <c r="A1650" s="44" t="s">
        <v>1107</v>
      </c>
      <c r="B1650" s="45"/>
      <c r="C1650" s="45"/>
      <c r="D1650" s="45"/>
      <c r="E1650" s="45"/>
      <c r="F1650" s="45"/>
      <c r="G1650" s="45"/>
      <c r="H1650" s="45"/>
      <c r="I1650" s="45"/>
      <c r="J1650" s="45"/>
      <c r="K1650" s="45"/>
      <c r="L1650" s="46"/>
    </row>
    <row r="1651" spans="1:12" ht="12.1" customHeight="1" thickTop="1">
      <c r="A1651" s="20" t="s">
        <v>1108</v>
      </c>
      <c r="B1651" s="43" t="s">
        <v>1109</v>
      </c>
      <c r="C1651" s="7"/>
      <c r="D1651" s="8"/>
      <c r="E1651" s="9"/>
      <c r="F1651" s="7"/>
      <c r="G1651" s="8"/>
      <c r="H1651" s="9"/>
      <c r="I1651" s="26">
        <v>163546393</v>
      </c>
      <c r="J1651" s="26">
        <v>2021611</v>
      </c>
      <c r="K1651" s="26">
        <v>74766971</v>
      </c>
      <c r="L1651" s="29">
        <f>SUM(I1651:K1653)</f>
        <v>240334975</v>
      </c>
    </row>
    <row r="1652" spans="1:12" ht="12.1" customHeight="1">
      <c r="A1652" s="21"/>
      <c r="B1652" s="24"/>
      <c r="C1652" s="10"/>
      <c r="D1652" s="11"/>
      <c r="E1652" s="12"/>
      <c r="F1652" s="10"/>
      <c r="G1652" s="11"/>
      <c r="H1652" s="12"/>
      <c r="I1652" s="27"/>
      <c r="J1652" s="27"/>
      <c r="K1652" s="27"/>
      <c r="L1652" s="30"/>
    </row>
    <row r="1653" spans="1:12" ht="12.1" customHeight="1">
      <c r="A1653" s="22"/>
      <c r="B1653" s="25"/>
      <c r="C1653" s="13"/>
      <c r="D1653" s="14"/>
      <c r="E1653" s="15"/>
      <c r="F1653" s="13"/>
      <c r="G1653" s="14"/>
      <c r="H1653" s="15"/>
      <c r="I1653" s="28"/>
      <c r="J1653" s="28"/>
      <c r="K1653" s="28"/>
      <c r="L1653" s="31"/>
    </row>
    <row r="1654" spans="1:12" ht="12.1" customHeight="1">
      <c r="A1654" s="20" t="s">
        <v>1110</v>
      </c>
      <c r="B1654" s="43" t="s">
        <v>1111</v>
      </c>
      <c r="C1654" s="7"/>
      <c r="D1654" s="8"/>
      <c r="E1654" s="9"/>
      <c r="F1654" s="7"/>
      <c r="G1654" s="8"/>
      <c r="H1654" s="9"/>
      <c r="I1654" s="26">
        <v>59674343</v>
      </c>
      <c r="J1654" s="26">
        <v>0</v>
      </c>
      <c r="K1654" s="26">
        <v>53386178</v>
      </c>
      <c r="L1654" s="29">
        <f aca="true" t="shared" si="522" ref="L1654">SUM(I1654:K1656)</f>
        <v>113060521</v>
      </c>
    </row>
    <row r="1655" spans="1:12" ht="12.1" customHeight="1">
      <c r="A1655" s="21"/>
      <c r="B1655" s="24"/>
      <c r="C1655" s="10"/>
      <c r="D1655" s="11"/>
      <c r="E1655" s="12"/>
      <c r="F1655" s="10"/>
      <c r="G1655" s="11"/>
      <c r="H1655" s="12"/>
      <c r="I1655" s="27"/>
      <c r="J1655" s="27"/>
      <c r="K1655" s="27"/>
      <c r="L1655" s="30"/>
    </row>
    <row r="1656" spans="1:12" ht="12.1" customHeight="1">
      <c r="A1656" s="22"/>
      <c r="B1656" s="25"/>
      <c r="C1656" s="13"/>
      <c r="D1656" s="14"/>
      <c r="E1656" s="15"/>
      <c r="F1656" s="13"/>
      <c r="G1656" s="14"/>
      <c r="H1656" s="15"/>
      <c r="I1656" s="28"/>
      <c r="J1656" s="28"/>
      <c r="K1656" s="28"/>
      <c r="L1656" s="31"/>
    </row>
    <row r="1657" spans="1:12" ht="12.1" customHeight="1">
      <c r="A1657" s="20" t="s">
        <v>1112</v>
      </c>
      <c r="B1657" s="43" t="s">
        <v>1113</v>
      </c>
      <c r="C1657" s="7"/>
      <c r="D1657" s="8"/>
      <c r="E1657" s="9"/>
      <c r="F1657" s="7"/>
      <c r="G1657" s="8"/>
      <c r="H1657" s="9"/>
      <c r="I1657" s="26">
        <v>278826897</v>
      </c>
      <c r="J1657" s="26">
        <v>105543475</v>
      </c>
      <c r="K1657" s="26">
        <v>0</v>
      </c>
      <c r="L1657" s="29">
        <f aca="true" t="shared" si="523" ref="L1657">SUM(I1657:K1659)</f>
        <v>384370372</v>
      </c>
    </row>
    <row r="1658" spans="1:12" ht="12.1" customHeight="1">
      <c r="A1658" s="21"/>
      <c r="B1658" s="24"/>
      <c r="C1658" s="10"/>
      <c r="D1658" s="11"/>
      <c r="E1658" s="12"/>
      <c r="F1658" s="10"/>
      <c r="G1658" s="11"/>
      <c r="H1658" s="12"/>
      <c r="I1658" s="27"/>
      <c r="J1658" s="27"/>
      <c r="K1658" s="27"/>
      <c r="L1658" s="30"/>
    </row>
    <row r="1659" spans="1:12" ht="12.1" customHeight="1">
      <c r="A1659" s="22"/>
      <c r="B1659" s="25"/>
      <c r="C1659" s="13"/>
      <c r="D1659" s="14"/>
      <c r="E1659" s="15"/>
      <c r="F1659" s="13"/>
      <c r="G1659" s="14"/>
      <c r="H1659" s="15"/>
      <c r="I1659" s="28"/>
      <c r="J1659" s="28"/>
      <c r="K1659" s="28"/>
      <c r="L1659" s="31"/>
    </row>
    <row r="1660" spans="1:12" ht="12.1" customHeight="1">
      <c r="A1660" s="20" t="s">
        <v>1114</v>
      </c>
      <c r="B1660" s="43" t="s">
        <v>1115</v>
      </c>
      <c r="C1660" s="7"/>
      <c r="D1660" s="8"/>
      <c r="E1660" s="9"/>
      <c r="F1660" s="7"/>
      <c r="G1660" s="8"/>
      <c r="H1660" s="9"/>
      <c r="I1660" s="26">
        <v>32035280</v>
      </c>
      <c r="J1660" s="26">
        <v>0</v>
      </c>
      <c r="K1660" s="26">
        <v>0</v>
      </c>
      <c r="L1660" s="29">
        <f aca="true" t="shared" si="524" ref="L1660">SUM(I1660:K1662)</f>
        <v>32035280</v>
      </c>
    </row>
    <row r="1661" spans="1:12" ht="12.1" customHeight="1">
      <c r="A1661" s="21"/>
      <c r="B1661" s="24"/>
      <c r="C1661" s="10"/>
      <c r="D1661" s="11"/>
      <c r="E1661" s="12"/>
      <c r="F1661" s="10"/>
      <c r="G1661" s="11"/>
      <c r="H1661" s="12"/>
      <c r="I1661" s="27"/>
      <c r="J1661" s="27"/>
      <c r="K1661" s="27"/>
      <c r="L1661" s="30"/>
    </row>
    <row r="1662" spans="1:12" ht="12.1" customHeight="1">
      <c r="A1662" s="22"/>
      <c r="B1662" s="25"/>
      <c r="C1662" s="13"/>
      <c r="D1662" s="14"/>
      <c r="E1662" s="15"/>
      <c r="F1662" s="13"/>
      <c r="G1662" s="14"/>
      <c r="H1662" s="15"/>
      <c r="I1662" s="28"/>
      <c r="J1662" s="28"/>
      <c r="K1662" s="28"/>
      <c r="L1662" s="31"/>
    </row>
    <row r="1663" spans="1:12" ht="12.1" customHeight="1">
      <c r="A1663" s="20" t="s">
        <v>1116</v>
      </c>
      <c r="B1663" s="43" t="s">
        <v>1117</v>
      </c>
      <c r="C1663" s="7"/>
      <c r="D1663" s="8"/>
      <c r="E1663" s="9"/>
      <c r="F1663" s="7"/>
      <c r="G1663" s="8"/>
      <c r="H1663" s="9"/>
      <c r="I1663" s="26">
        <v>48347675</v>
      </c>
      <c r="J1663" s="26">
        <v>0</v>
      </c>
      <c r="K1663" s="26">
        <v>0</v>
      </c>
      <c r="L1663" s="29">
        <f aca="true" t="shared" si="525" ref="L1663">SUM(I1663:K1665)</f>
        <v>48347675</v>
      </c>
    </row>
    <row r="1664" spans="1:12" ht="12.1" customHeight="1">
      <c r="A1664" s="21"/>
      <c r="B1664" s="24"/>
      <c r="C1664" s="10"/>
      <c r="D1664" s="11"/>
      <c r="E1664" s="12"/>
      <c r="F1664" s="10"/>
      <c r="G1664" s="11"/>
      <c r="H1664" s="12"/>
      <c r="I1664" s="27"/>
      <c r="J1664" s="27"/>
      <c r="K1664" s="27"/>
      <c r="L1664" s="30"/>
    </row>
    <row r="1665" spans="1:12" ht="12.1" customHeight="1">
      <c r="A1665" s="22"/>
      <c r="B1665" s="25"/>
      <c r="C1665" s="13"/>
      <c r="D1665" s="14"/>
      <c r="E1665" s="15"/>
      <c r="F1665" s="13"/>
      <c r="G1665" s="14"/>
      <c r="H1665" s="15"/>
      <c r="I1665" s="28"/>
      <c r="J1665" s="28"/>
      <c r="K1665" s="28"/>
      <c r="L1665" s="31"/>
    </row>
    <row r="1666" spans="1:12" ht="12.1" customHeight="1">
      <c r="A1666" s="20" t="s">
        <v>1118</v>
      </c>
      <c r="B1666" s="43" t="s">
        <v>1119</v>
      </c>
      <c r="C1666" s="7"/>
      <c r="D1666" s="8"/>
      <c r="E1666" s="9"/>
      <c r="F1666" s="7"/>
      <c r="G1666" s="8"/>
      <c r="H1666" s="9"/>
      <c r="I1666" s="26">
        <v>19961271</v>
      </c>
      <c r="J1666" s="26">
        <v>21147515</v>
      </c>
      <c r="K1666" s="26">
        <v>22466586</v>
      </c>
      <c r="L1666" s="29">
        <f aca="true" t="shared" si="526" ref="L1666">SUM(I1666:K1668)</f>
        <v>63575372</v>
      </c>
    </row>
    <row r="1667" spans="1:12" ht="12.1" customHeight="1">
      <c r="A1667" s="21"/>
      <c r="B1667" s="24"/>
      <c r="C1667" s="10"/>
      <c r="D1667" s="11"/>
      <c r="E1667" s="12"/>
      <c r="F1667" s="10"/>
      <c r="G1667" s="11"/>
      <c r="H1667" s="12"/>
      <c r="I1667" s="27"/>
      <c r="J1667" s="27"/>
      <c r="K1667" s="27"/>
      <c r="L1667" s="30"/>
    </row>
    <row r="1668" spans="1:12" ht="12.1" customHeight="1">
      <c r="A1668" s="22"/>
      <c r="B1668" s="25"/>
      <c r="C1668" s="13"/>
      <c r="D1668" s="14"/>
      <c r="E1668" s="15"/>
      <c r="F1668" s="13"/>
      <c r="G1668" s="14"/>
      <c r="H1668" s="15"/>
      <c r="I1668" s="28"/>
      <c r="J1668" s="28"/>
      <c r="K1668" s="28"/>
      <c r="L1668" s="31"/>
    </row>
    <row r="1669" spans="1:12" ht="12.1" customHeight="1">
      <c r="A1669" s="20" t="s">
        <v>1120</v>
      </c>
      <c r="B1669" s="43" t="s">
        <v>1121</v>
      </c>
      <c r="C1669" s="7"/>
      <c r="D1669" s="8"/>
      <c r="E1669" s="9"/>
      <c r="F1669" s="7"/>
      <c r="G1669" s="8"/>
      <c r="H1669" s="9"/>
      <c r="I1669" s="26">
        <v>17663715</v>
      </c>
      <c r="J1669" s="26">
        <v>11504649</v>
      </c>
      <c r="K1669" s="26">
        <v>12222248</v>
      </c>
      <c r="L1669" s="29">
        <f aca="true" t="shared" si="527" ref="L1669">SUM(I1669:K1671)</f>
        <v>41390612</v>
      </c>
    </row>
    <row r="1670" spans="1:12" ht="12.1" customHeight="1">
      <c r="A1670" s="21"/>
      <c r="B1670" s="24"/>
      <c r="C1670" s="10"/>
      <c r="D1670" s="11"/>
      <c r="E1670" s="12"/>
      <c r="F1670" s="10"/>
      <c r="G1670" s="11"/>
      <c r="H1670" s="12"/>
      <c r="I1670" s="27"/>
      <c r="J1670" s="27"/>
      <c r="K1670" s="27"/>
      <c r="L1670" s="30"/>
    </row>
    <row r="1671" spans="1:12" ht="12.1" customHeight="1">
      <c r="A1671" s="22"/>
      <c r="B1671" s="25"/>
      <c r="C1671" s="13"/>
      <c r="D1671" s="14"/>
      <c r="E1671" s="15"/>
      <c r="F1671" s="13"/>
      <c r="G1671" s="14"/>
      <c r="H1671" s="15"/>
      <c r="I1671" s="28"/>
      <c r="J1671" s="28"/>
      <c r="K1671" s="28"/>
      <c r="L1671" s="31"/>
    </row>
    <row r="1672" spans="1:12" ht="12.1" customHeight="1">
      <c r="A1672" s="20" t="s">
        <v>1122</v>
      </c>
      <c r="B1672" s="43" t="s">
        <v>1123</v>
      </c>
      <c r="C1672" s="7"/>
      <c r="D1672" s="8"/>
      <c r="E1672" s="9"/>
      <c r="F1672" s="7"/>
      <c r="G1672" s="8"/>
      <c r="H1672" s="9"/>
      <c r="I1672" s="26">
        <v>8104817</v>
      </c>
      <c r="J1672" s="26">
        <v>3830048</v>
      </c>
      <c r="K1672" s="26">
        <v>4068945</v>
      </c>
      <c r="L1672" s="29">
        <f aca="true" t="shared" si="528" ref="L1672">SUM(I1672:K1674)</f>
        <v>16003810</v>
      </c>
    </row>
    <row r="1673" spans="1:12" ht="12.1" customHeight="1">
      <c r="A1673" s="21"/>
      <c r="B1673" s="24"/>
      <c r="C1673" s="10"/>
      <c r="D1673" s="11"/>
      <c r="E1673" s="12"/>
      <c r="F1673" s="10"/>
      <c r="G1673" s="11"/>
      <c r="H1673" s="12"/>
      <c r="I1673" s="27"/>
      <c r="J1673" s="27"/>
      <c r="K1673" s="27"/>
      <c r="L1673" s="30"/>
    </row>
    <row r="1674" spans="1:12" ht="12.1" customHeight="1">
      <c r="A1674" s="22"/>
      <c r="B1674" s="25"/>
      <c r="C1674" s="13"/>
      <c r="D1674" s="14"/>
      <c r="E1674" s="15"/>
      <c r="F1674" s="13"/>
      <c r="G1674" s="14"/>
      <c r="H1674" s="15"/>
      <c r="I1674" s="28"/>
      <c r="J1674" s="28"/>
      <c r="K1674" s="28"/>
      <c r="L1674" s="31"/>
    </row>
    <row r="1675" spans="1:12" ht="12.1" customHeight="1">
      <c r="A1675" s="20" t="s">
        <v>1124</v>
      </c>
      <c r="B1675" s="43" t="s">
        <v>1125</v>
      </c>
      <c r="C1675" s="7"/>
      <c r="D1675" s="8"/>
      <c r="E1675" s="9"/>
      <c r="F1675" s="7"/>
      <c r="G1675" s="8"/>
      <c r="H1675" s="9"/>
      <c r="I1675" s="26">
        <v>-209974239</v>
      </c>
      <c r="J1675" s="26">
        <v>0</v>
      </c>
      <c r="K1675" s="26">
        <v>0</v>
      </c>
      <c r="L1675" s="29">
        <f aca="true" t="shared" si="529" ref="L1675">SUM(I1675:K1677)</f>
        <v>-209974239</v>
      </c>
    </row>
    <row r="1676" spans="1:12" ht="12.1" customHeight="1">
      <c r="A1676" s="21"/>
      <c r="B1676" s="24"/>
      <c r="C1676" s="10"/>
      <c r="D1676" s="11"/>
      <c r="E1676" s="12"/>
      <c r="F1676" s="10"/>
      <c r="G1676" s="11"/>
      <c r="H1676" s="12"/>
      <c r="I1676" s="27"/>
      <c r="J1676" s="27"/>
      <c r="K1676" s="27"/>
      <c r="L1676" s="30"/>
    </row>
    <row r="1677" spans="1:12" ht="12.1" customHeight="1">
      <c r="A1677" s="22"/>
      <c r="B1677" s="25"/>
      <c r="C1677" s="13"/>
      <c r="D1677" s="14"/>
      <c r="E1677" s="15"/>
      <c r="F1677" s="13"/>
      <c r="G1677" s="14"/>
      <c r="H1677" s="15"/>
      <c r="I1677" s="28"/>
      <c r="J1677" s="28"/>
      <c r="K1677" s="28"/>
      <c r="L1677" s="31"/>
    </row>
    <row r="1678" spans="1:12" ht="12.1" customHeight="1">
      <c r="A1678" s="20" t="s">
        <v>1126</v>
      </c>
      <c r="B1678" s="43" t="s">
        <v>1127</v>
      </c>
      <c r="C1678" s="7"/>
      <c r="D1678" s="8"/>
      <c r="E1678" s="9"/>
      <c r="F1678" s="7"/>
      <c r="G1678" s="8"/>
      <c r="H1678" s="9"/>
      <c r="I1678" s="26">
        <v>-297499451</v>
      </c>
      <c r="J1678" s="26">
        <v>0</v>
      </c>
      <c r="K1678" s="26">
        <v>0</v>
      </c>
      <c r="L1678" s="29">
        <f aca="true" t="shared" si="530" ref="L1678">SUM(I1678:K1680)</f>
        <v>-297499451</v>
      </c>
    </row>
    <row r="1679" spans="1:12" ht="12.1" customHeight="1">
      <c r="A1679" s="21"/>
      <c r="B1679" s="24"/>
      <c r="C1679" s="10"/>
      <c r="D1679" s="11"/>
      <c r="E1679" s="12"/>
      <c r="F1679" s="10"/>
      <c r="G1679" s="11"/>
      <c r="H1679" s="12"/>
      <c r="I1679" s="27"/>
      <c r="J1679" s="27"/>
      <c r="K1679" s="27"/>
      <c r="L1679" s="30"/>
    </row>
    <row r="1680" spans="1:12" ht="12.1" customHeight="1">
      <c r="A1680" s="22"/>
      <c r="B1680" s="25"/>
      <c r="C1680" s="13"/>
      <c r="D1680" s="14"/>
      <c r="E1680" s="15"/>
      <c r="F1680" s="13"/>
      <c r="G1680" s="14"/>
      <c r="H1680" s="15"/>
      <c r="I1680" s="28"/>
      <c r="J1680" s="28"/>
      <c r="K1680" s="28"/>
      <c r="L1680" s="31"/>
    </row>
    <row r="1681" spans="1:12" ht="12.1" customHeight="1">
      <c r="A1681" s="20" t="s">
        <v>1128</v>
      </c>
      <c r="B1681" s="43" t="s">
        <v>1129</v>
      </c>
      <c r="C1681" s="7"/>
      <c r="D1681" s="8"/>
      <c r="E1681" s="9"/>
      <c r="F1681" s="7"/>
      <c r="G1681" s="8"/>
      <c r="H1681" s="9"/>
      <c r="I1681" s="26">
        <v>-21481595</v>
      </c>
      <c r="J1681" s="26">
        <v>0</v>
      </c>
      <c r="K1681" s="26">
        <v>0</v>
      </c>
      <c r="L1681" s="29">
        <f aca="true" t="shared" si="531" ref="L1681">SUM(I1681:K1683)</f>
        <v>-21481595</v>
      </c>
    </row>
    <row r="1682" spans="1:12" ht="12.1" customHeight="1">
      <c r="A1682" s="21"/>
      <c r="B1682" s="24"/>
      <c r="C1682" s="10"/>
      <c r="D1682" s="11"/>
      <c r="E1682" s="12"/>
      <c r="F1682" s="10"/>
      <c r="G1682" s="11"/>
      <c r="H1682" s="12"/>
      <c r="I1682" s="27"/>
      <c r="J1682" s="27"/>
      <c r="K1682" s="27"/>
      <c r="L1682" s="30"/>
    </row>
    <row r="1683" spans="1:12" ht="12.1" customHeight="1">
      <c r="A1683" s="22"/>
      <c r="B1683" s="25"/>
      <c r="C1683" s="13"/>
      <c r="D1683" s="14"/>
      <c r="E1683" s="15"/>
      <c r="F1683" s="13"/>
      <c r="G1683" s="14"/>
      <c r="H1683" s="15"/>
      <c r="I1683" s="28"/>
      <c r="J1683" s="28"/>
      <c r="K1683" s="28"/>
      <c r="L1683" s="31"/>
    </row>
    <row r="1684" spans="1:12" ht="12.1" customHeight="1">
      <c r="A1684" s="20" t="s">
        <v>1130</v>
      </c>
      <c r="B1684" s="43" t="s">
        <v>1131</v>
      </c>
      <c r="C1684" s="7"/>
      <c r="D1684" s="8"/>
      <c r="E1684" s="9"/>
      <c r="F1684" s="7"/>
      <c r="G1684" s="8"/>
      <c r="H1684" s="9"/>
      <c r="I1684" s="26">
        <v>-9182977</v>
      </c>
      <c r="J1684" s="26">
        <v>0</v>
      </c>
      <c r="K1684" s="26">
        <v>0</v>
      </c>
      <c r="L1684" s="29">
        <f aca="true" t="shared" si="532" ref="L1684">SUM(I1684:K1686)</f>
        <v>-9182977</v>
      </c>
    </row>
    <row r="1685" spans="1:12" ht="12.1" customHeight="1">
      <c r="A1685" s="21"/>
      <c r="B1685" s="24"/>
      <c r="C1685" s="10"/>
      <c r="D1685" s="11"/>
      <c r="E1685" s="12"/>
      <c r="F1685" s="10"/>
      <c r="G1685" s="11"/>
      <c r="H1685" s="12"/>
      <c r="I1685" s="27"/>
      <c r="J1685" s="27"/>
      <c r="K1685" s="27"/>
      <c r="L1685" s="30"/>
    </row>
    <row r="1686" spans="1:12" ht="12.1" customHeight="1">
      <c r="A1686" s="22"/>
      <c r="B1686" s="25"/>
      <c r="C1686" s="13"/>
      <c r="D1686" s="14"/>
      <c r="E1686" s="15"/>
      <c r="F1686" s="13"/>
      <c r="G1686" s="14"/>
      <c r="H1686" s="15"/>
      <c r="I1686" s="28"/>
      <c r="J1686" s="28"/>
      <c r="K1686" s="28"/>
      <c r="L1686" s="31"/>
    </row>
    <row r="1687" spans="1:12" ht="12.1" customHeight="1">
      <c r="A1687" s="20" t="s">
        <v>1132</v>
      </c>
      <c r="B1687" s="43" t="s">
        <v>1133</v>
      </c>
      <c r="C1687" s="7"/>
      <c r="D1687" s="8"/>
      <c r="E1687" s="9"/>
      <c r="F1687" s="7"/>
      <c r="G1687" s="8"/>
      <c r="H1687" s="9"/>
      <c r="I1687" s="26">
        <v>-12768232</v>
      </c>
      <c r="J1687" s="26">
        <v>0</v>
      </c>
      <c r="K1687" s="26">
        <v>0</v>
      </c>
      <c r="L1687" s="29">
        <f aca="true" t="shared" si="533" ref="L1687">SUM(I1687:K1689)</f>
        <v>-12768232</v>
      </c>
    </row>
    <row r="1688" spans="1:12" ht="12.1" customHeight="1">
      <c r="A1688" s="21"/>
      <c r="B1688" s="24"/>
      <c r="C1688" s="10"/>
      <c r="D1688" s="11"/>
      <c r="E1688" s="12"/>
      <c r="F1688" s="10"/>
      <c r="G1688" s="11"/>
      <c r="H1688" s="12"/>
      <c r="I1688" s="27"/>
      <c r="J1688" s="27"/>
      <c r="K1688" s="27"/>
      <c r="L1688" s="30"/>
    </row>
    <row r="1689" spans="1:12" ht="12.1" customHeight="1">
      <c r="A1689" s="22"/>
      <c r="B1689" s="25"/>
      <c r="C1689" s="13"/>
      <c r="D1689" s="14"/>
      <c r="E1689" s="15"/>
      <c r="F1689" s="13"/>
      <c r="G1689" s="14"/>
      <c r="H1689" s="15"/>
      <c r="I1689" s="28"/>
      <c r="J1689" s="28"/>
      <c r="K1689" s="28"/>
      <c r="L1689" s="31"/>
    </row>
    <row r="1690" spans="1:12" ht="12.1" customHeight="1">
      <c r="A1690" s="20" t="s">
        <v>1134</v>
      </c>
      <c r="B1690" s="43" t="s">
        <v>1135</v>
      </c>
      <c r="C1690" s="7"/>
      <c r="D1690" s="8"/>
      <c r="E1690" s="9"/>
      <c r="F1690" s="7"/>
      <c r="G1690" s="8"/>
      <c r="H1690" s="9"/>
      <c r="I1690" s="26">
        <v>4719370</v>
      </c>
      <c r="J1690" s="26">
        <v>0</v>
      </c>
      <c r="K1690" s="26">
        <v>0</v>
      </c>
      <c r="L1690" s="29">
        <f aca="true" t="shared" si="534" ref="L1690">SUM(I1690:K1692)</f>
        <v>4719370</v>
      </c>
    </row>
    <row r="1691" spans="1:12" ht="12.1" customHeight="1">
      <c r="A1691" s="21"/>
      <c r="B1691" s="24"/>
      <c r="C1691" s="10"/>
      <c r="D1691" s="11"/>
      <c r="E1691" s="12"/>
      <c r="F1691" s="10"/>
      <c r="G1691" s="11"/>
      <c r="H1691" s="12"/>
      <c r="I1691" s="27"/>
      <c r="J1691" s="27"/>
      <c r="K1691" s="27"/>
      <c r="L1691" s="30"/>
    </row>
    <row r="1692" spans="1:12" ht="12.1" customHeight="1">
      <c r="A1692" s="22"/>
      <c r="B1692" s="25"/>
      <c r="C1692" s="13"/>
      <c r="D1692" s="14"/>
      <c r="E1692" s="15"/>
      <c r="F1692" s="13"/>
      <c r="G1692" s="14"/>
      <c r="H1692" s="15"/>
      <c r="I1692" s="28"/>
      <c r="J1692" s="28"/>
      <c r="K1692" s="28"/>
      <c r="L1692" s="31"/>
    </row>
    <row r="1693" spans="1:12" ht="12.1" customHeight="1">
      <c r="A1693" s="20" t="s">
        <v>1136</v>
      </c>
      <c r="B1693" s="43" t="s">
        <v>1137</v>
      </c>
      <c r="C1693" s="7"/>
      <c r="D1693" s="8"/>
      <c r="E1693" s="9"/>
      <c r="F1693" s="7"/>
      <c r="G1693" s="8"/>
      <c r="H1693" s="9"/>
      <c r="I1693" s="26">
        <v>75754737</v>
      </c>
      <c r="J1693" s="26">
        <v>79708822</v>
      </c>
      <c r="K1693" s="26">
        <v>0</v>
      </c>
      <c r="L1693" s="29">
        <f aca="true" t="shared" si="535" ref="L1693">SUM(I1693:K1695)</f>
        <v>155463559</v>
      </c>
    </row>
    <row r="1694" spans="1:12" ht="12.1" customHeight="1">
      <c r="A1694" s="21"/>
      <c r="B1694" s="24"/>
      <c r="C1694" s="10"/>
      <c r="D1694" s="11"/>
      <c r="E1694" s="12"/>
      <c r="F1694" s="10"/>
      <c r="G1694" s="11"/>
      <c r="H1694" s="12"/>
      <c r="I1694" s="27"/>
      <c r="J1694" s="27"/>
      <c r="K1694" s="27"/>
      <c r="L1694" s="30"/>
    </row>
    <row r="1695" spans="1:12" ht="12.1" customHeight="1">
      <c r="A1695" s="22"/>
      <c r="B1695" s="25"/>
      <c r="C1695" s="13"/>
      <c r="D1695" s="14"/>
      <c r="E1695" s="15"/>
      <c r="F1695" s="13"/>
      <c r="G1695" s="14"/>
      <c r="H1695" s="15"/>
      <c r="I1695" s="28"/>
      <c r="J1695" s="28"/>
      <c r="K1695" s="28"/>
      <c r="L1695" s="31"/>
    </row>
    <row r="1696" spans="1:12" ht="12.1" customHeight="1">
      <c r="A1696" s="20" t="s">
        <v>1138</v>
      </c>
      <c r="B1696" s="43" t="s">
        <v>1139</v>
      </c>
      <c r="C1696" s="7"/>
      <c r="D1696" s="8"/>
      <c r="E1696" s="9"/>
      <c r="F1696" s="7"/>
      <c r="G1696" s="8"/>
      <c r="H1696" s="9"/>
      <c r="I1696" s="26">
        <v>1094018</v>
      </c>
      <c r="J1696" s="26">
        <v>1159033</v>
      </c>
      <c r="K1696" s="26">
        <v>1231327</v>
      </c>
      <c r="L1696" s="29">
        <f aca="true" t="shared" si="536" ref="L1696">SUM(I1696:K1698)</f>
        <v>3484378</v>
      </c>
    </row>
    <row r="1697" spans="1:12" ht="12.1" customHeight="1">
      <c r="A1697" s="21"/>
      <c r="B1697" s="24"/>
      <c r="C1697" s="10"/>
      <c r="D1697" s="11"/>
      <c r="E1697" s="12"/>
      <c r="F1697" s="10"/>
      <c r="G1697" s="11"/>
      <c r="H1697" s="12"/>
      <c r="I1697" s="27"/>
      <c r="J1697" s="27"/>
      <c r="K1697" s="27"/>
      <c r="L1697" s="30"/>
    </row>
    <row r="1698" spans="1:12" ht="12.1" customHeight="1">
      <c r="A1698" s="22"/>
      <c r="B1698" s="25"/>
      <c r="C1698" s="13"/>
      <c r="D1698" s="14"/>
      <c r="E1698" s="15"/>
      <c r="F1698" s="13"/>
      <c r="G1698" s="14"/>
      <c r="H1698" s="15"/>
      <c r="I1698" s="28"/>
      <c r="J1698" s="28"/>
      <c r="K1698" s="28"/>
      <c r="L1698" s="31"/>
    </row>
    <row r="1699" spans="1:12" ht="12.1" customHeight="1">
      <c r="A1699" s="20" t="s">
        <v>1140</v>
      </c>
      <c r="B1699" s="43" t="s">
        <v>1141</v>
      </c>
      <c r="C1699" s="7"/>
      <c r="D1699" s="8"/>
      <c r="E1699" s="9"/>
      <c r="F1699" s="7"/>
      <c r="G1699" s="8"/>
      <c r="H1699" s="9"/>
      <c r="I1699" s="26">
        <v>142758</v>
      </c>
      <c r="J1699" s="26">
        <v>0</v>
      </c>
      <c r="K1699" s="26">
        <v>0</v>
      </c>
      <c r="L1699" s="29">
        <f aca="true" t="shared" si="537" ref="L1699">SUM(I1699:K1701)</f>
        <v>142758</v>
      </c>
    </row>
    <row r="1700" spans="1:12" ht="12.1" customHeight="1">
      <c r="A1700" s="21"/>
      <c r="B1700" s="24"/>
      <c r="C1700" s="10"/>
      <c r="D1700" s="11"/>
      <c r="E1700" s="12"/>
      <c r="F1700" s="10"/>
      <c r="G1700" s="11"/>
      <c r="H1700" s="12"/>
      <c r="I1700" s="27"/>
      <c r="J1700" s="27"/>
      <c r="K1700" s="27"/>
      <c r="L1700" s="30"/>
    </row>
    <row r="1701" spans="1:12" ht="12.1" customHeight="1">
      <c r="A1701" s="22"/>
      <c r="B1701" s="25"/>
      <c r="C1701" s="13"/>
      <c r="D1701" s="14"/>
      <c r="E1701" s="15"/>
      <c r="F1701" s="13"/>
      <c r="G1701" s="14"/>
      <c r="H1701" s="15"/>
      <c r="I1701" s="28"/>
      <c r="J1701" s="28"/>
      <c r="K1701" s="28"/>
      <c r="L1701" s="31"/>
    </row>
    <row r="1702" spans="1:12" ht="12.1" customHeight="1">
      <c r="A1702" s="20" t="s">
        <v>1142</v>
      </c>
      <c r="B1702" s="43" t="s">
        <v>1143</v>
      </c>
      <c r="C1702" s="7"/>
      <c r="D1702" s="8"/>
      <c r="E1702" s="9"/>
      <c r="F1702" s="7"/>
      <c r="G1702" s="8"/>
      <c r="H1702" s="9"/>
      <c r="I1702" s="26">
        <v>214798</v>
      </c>
      <c r="J1702" s="26">
        <v>227563</v>
      </c>
      <c r="K1702" s="26">
        <v>241757</v>
      </c>
      <c r="L1702" s="29">
        <f aca="true" t="shared" si="538" ref="L1702">SUM(I1702:K1704)</f>
        <v>684118</v>
      </c>
    </row>
    <row r="1703" spans="1:12" ht="12.1" customHeight="1">
      <c r="A1703" s="21"/>
      <c r="B1703" s="24"/>
      <c r="C1703" s="10"/>
      <c r="D1703" s="11"/>
      <c r="E1703" s="12"/>
      <c r="F1703" s="10"/>
      <c r="G1703" s="11"/>
      <c r="H1703" s="12"/>
      <c r="I1703" s="27"/>
      <c r="J1703" s="27"/>
      <c r="K1703" s="27"/>
      <c r="L1703" s="30"/>
    </row>
    <row r="1704" spans="1:12" ht="12.1" customHeight="1">
      <c r="A1704" s="22"/>
      <c r="B1704" s="25"/>
      <c r="C1704" s="13"/>
      <c r="D1704" s="14"/>
      <c r="E1704" s="15"/>
      <c r="F1704" s="13"/>
      <c r="G1704" s="14"/>
      <c r="H1704" s="15"/>
      <c r="I1704" s="28"/>
      <c r="J1704" s="28"/>
      <c r="K1704" s="28"/>
      <c r="L1704" s="31"/>
    </row>
    <row r="1705" spans="1:12" ht="12.1" customHeight="1">
      <c r="A1705" s="20" t="s">
        <v>1144</v>
      </c>
      <c r="B1705" s="43" t="s">
        <v>1145</v>
      </c>
      <c r="C1705" s="7"/>
      <c r="D1705" s="8"/>
      <c r="E1705" s="9"/>
      <c r="F1705" s="7"/>
      <c r="G1705" s="8"/>
      <c r="H1705" s="9"/>
      <c r="I1705" s="26">
        <v>20000000</v>
      </c>
      <c r="J1705" s="26">
        <v>0</v>
      </c>
      <c r="K1705" s="26">
        <v>0</v>
      </c>
      <c r="L1705" s="29">
        <f aca="true" t="shared" si="539" ref="L1705">SUM(I1705:K1707)</f>
        <v>20000000</v>
      </c>
    </row>
    <row r="1706" spans="1:12" ht="12.1" customHeight="1">
      <c r="A1706" s="21"/>
      <c r="B1706" s="24"/>
      <c r="C1706" s="10"/>
      <c r="D1706" s="11"/>
      <c r="E1706" s="12"/>
      <c r="F1706" s="10"/>
      <c r="G1706" s="11"/>
      <c r="H1706" s="12"/>
      <c r="I1706" s="27"/>
      <c r="J1706" s="27"/>
      <c r="K1706" s="27"/>
      <c r="L1706" s="30"/>
    </row>
    <row r="1707" spans="1:12" ht="12.1" customHeight="1">
      <c r="A1707" s="22"/>
      <c r="B1707" s="25"/>
      <c r="C1707" s="13"/>
      <c r="D1707" s="14"/>
      <c r="E1707" s="15"/>
      <c r="F1707" s="13"/>
      <c r="G1707" s="14"/>
      <c r="H1707" s="15"/>
      <c r="I1707" s="28"/>
      <c r="J1707" s="28"/>
      <c r="K1707" s="28"/>
      <c r="L1707" s="31"/>
    </row>
    <row r="1708" spans="1:12" ht="12.1" customHeight="1">
      <c r="A1708" s="32" t="s">
        <v>1146</v>
      </c>
      <c r="B1708" s="33"/>
      <c r="C1708" s="34" t="s">
        <v>91</v>
      </c>
      <c r="D1708" s="35"/>
      <c r="E1708" s="36"/>
      <c r="F1708" s="34" t="s">
        <v>92</v>
      </c>
      <c r="G1708" s="35"/>
      <c r="H1708" s="36"/>
      <c r="I1708" s="16">
        <f>SUM(I1651:I1707)</f>
        <v>179179578</v>
      </c>
      <c r="J1708" s="16">
        <f aca="true" t="shared" si="540" ref="J1708:L1708">SUM(J1651:J1707)</f>
        <v>225142716</v>
      </c>
      <c r="K1708" s="16">
        <f t="shared" si="540"/>
        <v>168384012</v>
      </c>
      <c r="L1708" s="16">
        <f t="shared" si="540"/>
        <v>572706306</v>
      </c>
    </row>
    <row r="1709" spans="1:12" ht="12.1" customHeight="1">
      <c r="A1709" s="37" t="s">
        <v>92</v>
      </c>
      <c r="B1709" s="33"/>
      <c r="C1709" s="33"/>
      <c r="D1709" s="33"/>
      <c r="E1709" s="33"/>
      <c r="F1709" s="33"/>
      <c r="G1709" s="33"/>
      <c r="H1709" s="33"/>
      <c r="I1709" s="33"/>
      <c r="J1709" s="33"/>
      <c r="K1709" s="33"/>
      <c r="L1709" s="38"/>
    </row>
    <row r="1710" spans="1:12" ht="19.05" customHeight="1" thickBot="1">
      <c r="A1710" s="44" t="s">
        <v>1147</v>
      </c>
      <c r="B1710" s="45"/>
      <c r="C1710" s="45"/>
      <c r="D1710" s="45"/>
      <c r="E1710" s="45"/>
      <c r="F1710" s="45"/>
      <c r="G1710" s="45"/>
      <c r="H1710" s="45"/>
      <c r="I1710" s="45"/>
      <c r="J1710" s="45"/>
      <c r="K1710" s="45"/>
      <c r="L1710" s="46"/>
    </row>
    <row r="1711" spans="1:12" ht="12.1" customHeight="1" thickTop="1">
      <c r="A1711" s="20" t="s">
        <v>1148</v>
      </c>
      <c r="B1711" s="43" t="s">
        <v>1149</v>
      </c>
      <c r="C1711" s="7"/>
      <c r="D1711" s="8"/>
      <c r="E1711" s="9"/>
      <c r="F1711" s="7"/>
      <c r="G1711" s="8"/>
      <c r="H1711" s="9"/>
      <c r="I1711" s="26">
        <v>21873417</v>
      </c>
      <c r="J1711" s="26">
        <v>4422764</v>
      </c>
      <c r="K1711" s="26">
        <v>4311200</v>
      </c>
      <c r="L1711" s="29">
        <f>SUM(I1711:K1713)</f>
        <v>30607381</v>
      </c>
    </row>
    <row r="1712" spans="1:12" ht="12.1" customHeight="1">
      <c r="A1712" s="21"/>
      <c r="B1712" s="24"/>
      <c r="C1712" s="10"/>
      <c r="D1712" s="11"/>
      <c r="E1712" s="12"/>
      <c r="F1712" s="10"/>
      <c r="G1712" s="11"/>
      <c r="H1712" s="12"/>
      <c r="I1712" s="27"/>
      <c r="J1712" s="27"/>
      <c r="K1712" s="27"/>
      <c r="L1712" s="30"/>
    </row>
    <row r="1713" spans="1:12" ht="12.1" customHeight="1">
      <c r="A1713" s="22"/>
      <c r="B1713" s="25"/>
      <c r="C1713" s="13"/>
      <c r="D1713" s="14"/>
      <c r="E1713" s="15"/>
      <c r="F1713" s="13"/>
      <c r="G1713" s="14"/>
      <c r="H1713" s="15"/>
      <c r="I1713" s="28"/>
      <c r="J1713" s="28"/>
      <c r="K1713" s="28"/>
      <c r="L1713" s="31"/>
    </row>
    <row r="1714" spans="1:12" ht="12.1" customHeight="1">
      <c r="A1714" s="20" t="s">
        <v>1150</v>
      </c>
      <c r="B1714" s="43" t="s">
        <v>1151</v>
      </c>
      <c r="C1714" s="7"/>
      <c r="D1714" s="8"/>
      <c r="E1714" s="9"/>
      <c r="F1714" s="7"/>
      <c r="G1714" s="8"/>
      <c r="H1714" s="9"/>
      <c r="I1714" s="26">
        <v>997000</v>
      </c>
      <c r="J1714" s="26">
        <v>1047000</v>
      </c>
      <c r="K1714" s="26">
        <v>1050000</v>
      </c>
      <c r="L1714" s="29">
        <f>SUM(I1714:K1716)</f>
        <v>3094000</v>
      </c>
    </row>
    <row r="1715" spans="1:12" ht="12.1" customHeight="1">
      <c r="A1715" s="21"/>
      <c r="B1715" s="24"/>
      <c r="C1715" s="10"/>
      <c r="D1715" s="11"/>
      <c r="E1715" s="12"/>
      <c r="F1715" s="10"/>
      <c r="G1715" s="11"/>
      <c r="H1715" s="12"/>
      <c r="I1715" s="27"/>
      <c r="J1715" s="27"/>
      <c r="K1715" s="27"/>
      <c r="L1715" s="30"/>
    </row>
    <row r="1716" spans="1:12" ht="12.1" customHeight="1">
      <c r="A1716" s="22"/>
      <c r="B1716" s="25"/>
      <c r="C1716" s="13"/>
      <c r="D1716" s="14"/>
      <c r="E1716" s="15"/>
      <c r="F1716" s="13"/>
      <c r="G1716" s="14"/>
      <c r="H1716" s="15"/>
      <c r="I1716" s="28"/>
      <c r="J1716" s="28"/>
      <c r="K1716" s="28"/>
      <c r="L1716" s="31"/>
    </row>
    <row r="1717" spans="1:12" ht="12.1" customHeight="1">
      <c r="A1717" s="32" t="s">
        <v>1152</v>
      </c>
      <c r="B1717" s="33"/>
      <c r="C1717" s="34" t="s">
        <v>91</v>
      </c>
      <c r="D1717" s="35"/>
      <c r="E1717" s="36"/>
      <c r="F1717" s="34" t="s">
        <v>92</v>
      </c>
      <c r="G1717" s="35"/>
      <c r="H1717" s="36"/>
      <c r="I1717" s="16">
        <f>SUM(I1711:I1716)</f>
        <v>22870417</v>
      </c>
      <c r="J1717" s="16">
        <f aca="true" t="shared" si="541" ref="J1717:L1717">SUM(J1711:J1716)</f>
        <v>5469764</v>
      </c>
      <c r="K1717" s="16">
        <f t="shared" si="541"/>
        <v>5361200</v>
      </c>
      <c r="L1717" s="16">
        <f t="shared" si="541"/>
        <v>33701381</v>
      </c>
    </row>
    <row r="1718" spans="1:12" ht="12.1" customHeight="1">
      <c r="A1718" s="37" t="s">
        <v>92</v>
      </c>
      <c r="B1718" s="33"/>
      <c r="C1718" s="33"/>
      <c r="D1718" s="33"/>
      <c r="E1718" s="33"/>
      <c r="F1718" s="33"/>
      <c r="G1718" s="33"/>
      <c r="H1718" s="33"/>
      <c r="I1718" s="33"/>
      <c r="J1718" s="33"/>
      <c r="K1718" s="33"/>
      <c r="L1718" s="38"/>
    </row>
    <row r="1719" spans="1:12" ht="18" customHeight="1" thickBot="1">
      <c r="A1719" s="44" t="s">
        <v>1153</v>
      </c>
      <c r="B1719" s="45"/>
      <c r="C1719" s="45"/>
      <c r="D1719" s="45"/>
      <c r="E1719" s="45"/>
      <c r="F1719" s="45"/>
      <c r="G1719" s="45"/>
      <c r="H1719" s="45"/>
      <c r="I1719" s="45"/>
      <c r="J1719" s="45"/>
      <c r="K1719" s="45"/>
      <c r="L1719" s="46"/>
    </row>
    <row r="1720" spans="1:12" ht="12.1" customHeight="1" thickTop="1">
      <c r="A1720" s="20" t="s">
        <v>1154</v>
      </c>
      <c r="B1720" s="43" t="s">
        <v>1155</v>
      </c>
      <c r="C1720" s="7"/>
      <c r="D1720" s="8"/>
      <c r="E1720" s="9"/>
      <c r="F1720" s="7"/>
      <c r="G1720" s="8"/>
      <c r="H1720" s="9"/>
      <c r="I1720" s="26">
        <v>257000</v>
      </c>
      <c r="J1720" s="26">
        <v>0</v>
      </c>
      <c r="K1720" s="26">
        <v>0</v>
      </c>
      <c r="L1720" s="29">
        <f>SUM(I1720:K1722)</f>
        <v>257000</v>
      </c>
    </row>
    <row r="1721" spans="1:12" ht="12.1" customHeight="1">
      <c r="A1721" s="21"/>
      <c r="B1721" s="24"/>
      <c r="C1721" s="10"/>
      <c r="D1721" s="11"/>
      <c r="E1721" s="12"/>
      <c r="F1721" s="10"/>
      <c r="G1721" s="11"/>
      <c r="H1721" s="12"/>
      <c r="I1721" s="27"/>
      <c r="J1721" s="27"/>
      <c r="K1721" s="27"/>
      <c r="L1721" s="30"/>
    </row>
    <row r="1722" spans="1:12" ht="12.1" customHeight="1">
      <c r="A1722" s="22"/>
      <c r="B1722" s="25"/>
      <c r="C1722" s="13"/>
      <c r="D1722" s="14"/>
      <c r="E1722" s="15"/>
      <c r="F1722" s="13"/>
      <c r="G1722" s="14"/>
      <c r="H1722" s="15"/>
      <c r="I1722" s="28"/>
      <c r="J1722" s="28"/>
      <c r="K1722" s="28"/>
      <c r="L1722" s="31"/>
    </row>
    <row r="1723" spans="1:12" ht="12.1" customHeight="1">
      <c r="A1723" s="20" t="s">
        <v>1156</v>
      </c>
      <c r="B1723" s="43" t="s">
        <v>1157</v>
      </c>
      <c r="C1723" s="7"/>
      <c r="D1723" s="8"/>
      <c r="E1723" s="9"/>
      <c r="F1723" s="7"/>
      <c r="G1723" s="8"/>
      <c r="H1723" s="9"/>
      <c r="I1723" s="26">
        <v>6694000</v>
      </c>
      <c r="J1723" s="26">
        <v>3418000</v>
      </c>
      <c r="K1723" s="26">
        <v>3254000</v>
      </c>
      <c r="L1723" s="29">
        <f aca="true" t="shared" si="542" ref="L1723">SUM(I1723:K1725)</f>
        <v>13366000</v>
      </c>
    </row>
    <row r="1724" spans="1:12" ht="12.1" customHeight="1">
      <c r="A1724" s="21"/>
      <c r="B1724" s="24"/>
      <c r="C1724" s="10"/>
      <c r="D1724" s="11"/>
      <c r="E1724" s="12"/>
      <c r="F1724" s="10"/>
      <c r="G1724" s="11"/>
      <c r="H1724" s="12"/>
      <c r="I1724" s="27"/>
      <c r="J1724" s="27"/>
      <c r="K1724" s="27"/>
      <c r="L1724" s="30"/>
    </row>
    <row r="1725" spans="1:12" ht="12.1" customHeight="1">
      <c r="A1725" s="22"/>
      <c r="B1725" s="25"/>
      <c r="C1725" s="13"/>
      <c r="D1725" s="14"/>
      <c r="E1725" s="15"/>
      <c r="F1725" s="13"/>
      <c r="G1725" s="14"/>
      <c r="H1725" s="15"/>
      <c r="I1725" s="28"/>
      <c r="J1725" s="28"/>
      <c r="K1725" s="28"/>
      <c r="L1725" s="31"/>
    </row>
    <row r="1726" spans="1:12" ht="12.1" customHeight="1">
      <c r="A1726" s="20" t="s">
        <v>1158</v>
      </c>
      <c r="B1726" s="43" t="s">
        <v>1159</v>
      </c>
      <c r="C1726" s="7"/>
      <c r="D1726" s="8"/>
      <c r="E1726" s="9"/>
      <c r="F1726" s="7"/>
      <c r="G1726" s="8"/>
      <c r="H1726" s="9"/>
      <c r="I1726" s="26">
        <v>1500000</v>
      </c>
      <c r="J1726" s="26">
        <v>1500000</v>
      </c>
      <c r="K1726" s="26">
        <v>1500000</v>
      </c>
      <c r="L1726" s="29">
        <f aca="true" t="shared" si="543" ref="L1726">SUM(I1726:K1728)</f>
        <v>4500000</v>
      </c>
    </row>
    <row r="1727" spans="1:12" ht="12.1" customHeight="1">
      <c r="A1727" s="21"/>
      <c r="B1727" s="24"/>
      <c r="C1727" s="10"/>
      <c r="D1727" s="11"/>
      <c r="E1727" s="12"/>
      <c r="F1727" s="10"/>
      <c r="G1727" s="11"/>
      <c r="H1727" s="12"/>
      <c r="I1727" s="27"/>
      <c r="J1727" s="27"/>
      <c r="K1727" s="27"/>
      <c r="L1727" s="30"/>
    </row>
    <row r="1728" spans="1:12" ht="12.1" customHeight="1">
      <c r="A1728" s="22"/>
      <c r="B1728" s="25"/>
      <c r="C1728" s="13"/>
      <c r="D1728" s="14"/>
      <c r="E1728" s="15"/>
      <c r="F1728" s="13"/>
      <c r="G1728" s="14"/>
      <c r="H1728" s="15"/>
      <c r="I1728" s="28"/>
      <c r="J1728" s="28"/>
      <c r="K1728" s="28"/>
      <c r="L1728" s="31"/>
    </row>
    <row r="1729" spans="1:12" ht="12.1" customHeight="1">
      <c r="A1729" s="20" t="s">
        <v>1160</v>
      </c>
      <c r="B1729" s="43" t="s">
        <v>1161</v>
      </c>
      <c r="C1729" s="7"/>
      <c r="D1729" s="8"/>
      <c r="E1729" s="9"/>
      <c r="F1729" s="7"/>
      <c r="G1729" s="8"/>
      <c r="H1729" s="9"/>
      <c r="I1729" s="26">
        <v>12007000</v>
      </c>
      <c r="J1729" s="26">
        <v>12090000</v>
      </c>
      <c r="K1729" s="26">
        <v>11512000</v>
      </c>
      <c r="L1729" s="29">
        <f aca="true" t="shared" si="544" ref="L1729">SUM(I1729:K1731)</f>
        <v>35609000</v>
      </c>
    </row>
    <row r="1730" spans="1:12" ht="12.1" customHeight="1">
      <c r="A1730" s="21"/>
      <c r="B1730" s="24"/>
      <c r="C1730" s="10"/>
      <c r="D1730" s="11"/>
      <c r="E1730" s="12"/>
      <c r="F1730" s="10"/>
      <c r="G1730" s="11"/>
      <c r="H1730" s="12"/>
      <c r="I1730" s="27"/>
      <c r="J1730" s="27"/>
      <c r="K1730" s="27"/>
      <c r="L1730" s="30"/>
    </row>
    <row r="1731" spans="1:12" ht="12.1" customHeight="1">
      <c r="A1731" s="22"/>
      <c r="B1731" s="25"/>
      <c r="C1731" s="13"/>
      <c r="D1731" s="14"/>
      <c r="E1731" s="15"/>
      <c r="F1731" s="13"/>
      <c r="G1731" s="14"/>
      <c r="H1731" s="15"/>
      <c r="I1731" s="28"/>
      <c r="J1731" s="28"/>
      <c r="K1731" s="28"/>
      <c r="L1731" s="31"/>
    </row>
    <row r="1732" spans="1:12" ht="12.1" customHeight="1">
      <c r="A1732" s="32" t="s">
        <v>1162</v>
      </c>
      <c r="B1732" s="33"/>
      <c r="C1732" s="34" t="s">
        <v>91</v>
      </c>
      <c r="D1732" s="35"/>
      <c r="E1732" s="36"/>
      <c r="F1732" s="34" t="s">
        <v>92</v>
      </c>
      <c r="G1732" s="35"/>
      <c r="H1732" s="36"/>
      <c r="I1732" s="16">
        <f>SUM(I1720:I1731)</f>
        <v>20458000</v>
      </c>
      <c r="J1732" s="16">
        <f aca="true" t="shared" si="545" ref="J1732:L1732">SUM(J1720:J1731)</f>
        <v>17008000</v>
      </c>
      <c r="K1732" s="16">
        <f t="shared" si="545"/>
        <v>16266000</v>
      </c>
      <c r="L1732" s="16">
        <f t="shared" si="545"/>
        <v>53732000</v>
      </c>
    </row>
    <row r="1733" spans="1:12" ht="12.1" customHeight="1">
      <c r="A1733" s="37" t="s">
        <v>92</v>
      </c>
      <c r="B1733" s="33"/>
      <c r="C1733" s="33"/>
      <c r="D1733" s="33"/>
      <c r="E1733" s="33"/>
      <c r="F1733" s="33"/>
      <c r="G1733" s="33"/>
      <c r="H1733" s="33"/>
      <c r="I1733" s="33"/>
      <c r="J1733" s="33"/>
      <c r="K1733" s="33"/>
      <c r="L1733" s="38"/>
    </row>
    <row r="1734" spans="1:12" ht="16.5" customHeight="1" thickBot="1">
      <c r="A1734" s="44" t="s">
        <v>1163</v>
      </c>
      <c r="B1734" s="45"/>
      <c r="C1734" s="45"/>
      <c r="D1734" s="45"/>
      <c r="E1734" s="45"/>
      <c r="F1734" s="45"/>
      <c r="G1734" s="45"/>
      <c r="H1734" s="45"/>
      <c r="I1734" s="45"/>
      <c r="J1734" s="45"/>
      <c r="K1734" s="45"/>
      <c r="L1734" s="46"/>
    </row>
    <row r="1735" spans="1:12" ht="12.1" customHeight="1" thickTop="1">
      <c r="A1735" s="20" t="s">
        <v>1164</v>
      </c>
      <c r="B1735" s="43" t="s">
        <v>1165</v>
      </c>
      <c r="C1735" s="7"/>
      <c r="D1735" s="8"/>
      <c r="E1735" s="9"/>
      <c r="F1735" s="7"/>
      <c r="G1735" s="8"/>
      <c r="H1735" s="9"/>
      <c r="I1735" s="26">
        <v>2234000</v>
      </c>
      <c r="J1735" s="26">
        <v>3512000</v>
      </c>
      <c r="K1735" s="26">
        <v>3512000</v>
      </c>
      <c r="L1735" s="29">
        <f>SUM(I1735:K1737)</f>
        <v>9258000</v>
      </c>
    </row>
    <row r="1736" spans="1:12" ht="12.1" customHeight="1">
      <c r="A1736" s="21"/>
      <c r="B1736" s="24"/>
      <c r="C1736" s="10"/>
      <c r="D1736" s="11"/>
      <c r="E1736" s="12"/>
      <c r="F1736" s="10"/>
      <c r="G1736" s="11"/>
      <c r="H1736" s="12"/>
      <c r="I1736" s="27"/>
      <c r="J1736" s="27"/>
      <c r="K1736" s="27"/>
      <c r="L1736" s="30"/>
    </row>
    <row r="1737" spans="1:12" ht="12.1" customHeight="1">
      <c r="A1737" s="22"/>
      <c r="B1737" s="25"/>
      <c r="C1737" s="13"/>
      <c r="D1737" s="14"/>
      <c r="E1737" s="15"/>
      <c r="F1737" s="13"/>
      <c r="G1737" s="14"/>
      <c r="H1737" s="15"/>
      <c r="I1737" s="28"/>
      <c r="J1737" s="28"/>
      <c r="K1737" s="28"/>
      <c r="L1737" s="31"/>
    </row>
    <row r="1738" spans="1:12" ht="12.1" customHeight="1">
      <c r="A1738" s="20" t="s">
        <v>1166</v>
      </c>
      <c r="B1738" s="43" t="s">
        <v>1167</v>
      </c>
      <c r="C1738" s="7"/>
      <c r="D1738" s="8"/>
      <c r="E1738" s="9"/>
      <c r="F1738" s="7"/>
      <c r="G1738" s="8"/>
      <c r="H1738" s="9"/>
      <c r="I1738" s="26">
        <v>19218000</v>
      </c>
      <c r="J1738" s="26">
        <v>13765000</v>
      </c>
      <c r="K1738" s="26">
        <v>12939000</v>
      </c>
      <c r="L1738" s="29">
        <f>SUM(I1738:K1740)</f>
        <v>45922000</v>
      </c>
    </row>
    <row r="1739" spans="1:12" ht="12.1" customHeight="1">
      <c r="A1739" s="21"/>
      <c r="B1739" s="24"/>
      <c r="C1739" s="10"/>
      <c r="D1739" s="11"/>
      <c r="E1739" s="12"/>
      <c r="F1739" s="10"/>
      <c r="G1739" s="11"/>
      <c r="H1739" s="12"/>
      <c r="I1739" s="27"/>
      <c r="J1739" s="27"/>
      <c r="K1739" s="27"/>
      <c r="L1739" s="30"/>
    </row>
    <row r="1740" spans="1:12" ht="12.1" customHeight="1">
      <c r="A1740" s="22"/>
      <c r="B1740" s="25"/>
      <c r="C1740" s="13"/>
      <c r="D1740" s="14"/>
      <c r="E1740" s="15"/>
      <c r="F1740" s="13"/>
      <c r="G1740" s="14"/>
      <c r="H1740" s="15"/>
      <c r="I1740" s="28"/>
      <c r="J1740" s="28"/>
      <c r="K1740" s="28"/>
      <c r="L1740" s="31"/>
    </row>
    <row r="1741" spans="1:12" ht="12.1" customHeight="1">
      <c r="A1741" s="32" t="s">
        <v>1168</v>
      </c>
      <c r="B1741" s="33"/>
      <c r="C1741" s="34" t="s">
        <v>91</v>
      </c>
      <c r="D1741" s="35"/>
      <c r="E1741" s="36"/>
      <c r="F1741" s="34" t="s">
        <v>92</v>
      </c>
      <c r="G1741" s="35"/>
      <c r="H1741" s="36"/>
      <c r="I1741" s="16">
        <f>SUM(I1735:I1740)</f>
        <v>21452000</v>
      </c>
      <c r="J1741" s="16">
        <f aca="true" t="shared" si="546" ref="J1741:L1741">SUM(J1735:J1740)</f>
        <v>17277000</v>
      </c>
      <c r="K1741" s="16">
        <f t="shared" si="546"/>
        <v>16451000</v>
      </c>
      <c r="L1741" s="16">
        <f t="shared" si="546"/>
        <v>55180000</v>
      </c>
    </row>
    <row r="1742" spans="1:12" ht="12.1" customHeight="1">
      <c r="A1742" s="37" t="s">
        <v>92</v>
      </c>
      <c r="B1742" s="33"/>
      <c r="C1742" s="33"/>
      <c r="D1742" s="33"/>
      <c r="E1742" s="33"/>
      <c r="F1742" s="33"/>
      <c r="G1742" s="33"/>
      <c r="H1742" s="33"/>
      <c r="I1742" s="33"/>
      <c r="J1742" s="33"/>
      <c r="K1742" s="33"/>
      <c r="L1742" s="38"/>
    </row>
    <row r="1743" spans="1:12" ht="16.5" customHeight="1" thickBot="1">
      <c r="A1743" s="44" t="s">
        <v>1169</v>
      </c>
      <c r="B1743" s="45"/>
      <c r="C1743" s="45"/>
      <c r="D1743" s="45"/>
      <c r="E1743" s="45"/>
      <c r="F1743" s="45"/>
      <c r="G1743" s="45"/>
      <c r="H1743" s="45"/>
      <c r="I1743" s="45"/>
      <c r="J1743" s="45"/>
      <c r="K1743" s="45"/>
      <c r="L1743" s="46"/>
    </row>
    <row r="1744" spans="1:12" ht="12.1" customHeight="1" thickTop="1">
      <c r="A1744" s="20" t="s">
        <v>1170</v>
      </c>
      <c r="B1744" s="43" t="s">
        <v>1171</v>
      </c>
      <c r="C1744" s="7"/>
      <c r="D1744" s="8"/>
      <c r="E1744" s="9"/>
      <c r="F1744" s="7"/>
      <c r="G1744" s="8"/>
      <c r="H1744" s="9"/>
      <c r="I1744" s="26">
        <v>22922667</v>
      </c>
      <c r="J1744" s="26">
        <v>7844602</v>
      </c>
      <c r="K1744" s="26">
        <v>2150972</v>
      </c>
      <c r="L1744" s="29">
        <f>SUM(I1744:K1746)</f>
        <v>32918241</v>
      </c>
    </row>
    <row r="1745" spans="1:12" ht="12.1" customHeight="1">
      <c r="A1745" s="21"/>
      <c r="B1745" s="24"/>
      <c r="C1745" s="10"/>
      <c r="D1745" s="11"/>
      <c r="E1745" s="12"/>
      <c r="F1745" s="10"/>
      <c r="G1745" s="11"/>
      <c r="H1745" s="12"/>
      <c r="I1745" s="27"/>
      <c r="J1745" s="27"/>
      <c r="K1745" s="27"/>
      <c r="L1745" s="30"/>
    </row>
    <row r="1746" spans="1:12" ht="12.1" customHeight="1">
      <c r="A1746" s="22"/>
      <c r="B1746" s="25"/>
      <c r="C1746" s="13"/>
      <c r="D1746" s="14"/>
      <c r="E1746" s="15"/>
      <c r="F1746" s="13"/>
      <c r="G1746" s="14"/>
      <c r="H1746" s="15"/>
      <c r="I1746" s="28"/>
      <c r="J1746" s="28"/>
      <c r="K1746" s="28"/>
      <c r="L1746" s="31"/>
    </row>
    <row r="1747" spans="1:12" ht="12.1" customHeight="1">
      <c r="A1747" s="20" t="s">
        <v>1172</v>
      </c>
      <c r="B1747" s="43" t="s">
        <v>1173</v>
      </c>
      <c r="C1747" s="7"/>
      <c r="D1747" s="8"/>
      <c r="E1747" s="9"/>
      <c r="F1747" s="7"/>
      <c r="G1747" s="8"/>
      <c r="H1747" s="9"/>
      <c r="I1747" s="26">
        <v>940807</v>
      </c>
      <c r="J1747" s="26">
        <v>998579</v>
      </c>
      <c r="K1747" s="26">
        <v>1059393</v>
      </c>
      <c r="L1747" s="29">
        <f>SUM(I1747:K1749)</f>
        <v>2998779</v>
      </c>
    </row>
    <row r="1748" spans="1:12" ht="12.1" customHeight="1">
      <c r="A1748" s="21"/>
      <c r="B1748" s="24"/>
      <c r="C1748" s="10"/>
      <c r="D1748" s="11"/>
      <c r="E1748" s="12"/>
      <c r="F1748" s="10"/>
      <c r="G1748" s="11"/>
      <c r="H1748" s="12"/>
      <c r="I1748" s="27"/>
      <c r="J1748" s="27"/>
      <c r="K1748" s="27"/>
      <c r="L1748" s="30"/>
    </row>
    <row r="1749" spans="1:12" ht="12.1" customHeight="1">
      <c r="A1749" s="22"/>
      <c r="B1749" s="25"/>
      <c r="C1749" s="13"/>
      <c r="D1749" s="14"/>
      <c r="E1749" s="15"/>
      <c r="F1749" s="13"/>
      <c r="G1749" s="14"/>
      <c r="H1749" s="15"/>
      <c r="I1749" s="28"/>
      <c r="J1749" s="28"/>
      <c r="K1749" s="28"/>
      <c r="L1749" s="31"/>
    </row>
    <row r="1750" spans="1:12" ht="12.1" customHeight="1">
      <c r="A1750" s="32" t="s">
        <v>1174</v>
      </c>
      <c r="B1750" s="33"/>
      <c r="C1750" s="34" t="s">
        <v>91</v>
      </c>
      <c r="D1750" s="35"/>
      <c r="E1750" s="36"/>
      <c r="F1750" s="34" t="s">
        <v>92</v>
      </c>
      <c r="G1750" s="35"/>
      <c r="H1750" s="36"/>
      <c r="I1750" s="16">
        <f>SUM(I1744:I1749)</f>
        <v>23863474</v>
      </c>
      <c r="J1750" s="16">
        <f aca="true" t="shared" si="547" ref="J1750:L1750">SUM(J1744:J1749)</f>
        <v>8843181</v>
      </c>
      <c r="K1750" s="16">
        <f t="shared" si="547"/>
        <v>3210365</v>
      </c>
      <c r="L1750" s="16">
        <f t="shared" si="547"/>
        <v>35917020</v>
      </c>
    </row>
    <row r="1751" spans="1:12" ht="12.1" customHeight="1">
      <c r="A1751" s="37" t="s">
        <v>92</v>
      </c>
      <c r="B1751" s="33"/>
      <c r="C1751" s="33"/>
      <c r="D1751" s="33"/>
      <c r="E1751" s="33"/>
      <c r="F1751" s="33"/>
      <c r="G1751" s="33"/>
      <c r="H1751" s="33"/>
      <c r="I1751" s="33"/>
      <c r="J1751" s="33"/>
      <c r="K1751" s="33"/>
      <c r="L1751" s="38"/>
    </row>
    <row r="1752" spans="1:12" ht="19.05" customHeight="1" thickBot="1">
      <c r="A1752" s="44" t="s">
        <v>1175</v>
      </c>
      <c r="B1752" s="45"/>
      <c r="C1752" s="45"/>
      <c r="D1752" s="45"/>
      <c r="E1752" s="45"/>
      <c r="F1752" s="45"/>
      <c r="G1752" s="45"/>
      <c r="H1752" s="45"/>
      <c r="I1752" s="45"/>
      <c r="J1752" s="45"/>
      <c r="K1752" s="45"/>
      <c r="L1752" s="46"/>
    </row>
    <row r="1753" spans="1:12" ht="12.1" customHeight="1" thickTop="1">
      <c r="A1753" s="20" t="s">
        <v>1176</v>
      </c>
      <c r="B1753" s="43" t="s">
        <v>1177</v>
      </c>
      <c r="C1753" s="7"/>
      <c r="D1753" s="8"/>
      <c r="E1753" s="9"/>
      <c r="F1753" s="7"/>
      <c r="G1753" s="8"/>
      <c r="H1753" s="9"/>
      <c r="I1753" s="26">
        <v>-172165</v>
      </c>
      <c r="J1753" s="26">
        <v>0</v>
      </c>
      <c r="K1753" s="26">
        <v>0</v>
      </c>
      <c r="L1753" s="29">
        <f>SUM(I1753:K1755)</f>
        <v>-172165</v>
      </c>
    </row>
    <row r="1754" spans="1:12" ht="12.1" customHeight="1">
      <c r="A1754" s="21"/>
      <c r="B1754" s="24"/>
      <c r="C1754" s="10"/>
      <c r="D1754" s="11"/>
      <c r="E1754" s="12"/>
      <c r="F1754" s="10"/>
      <c r="G1754" s="11"/>
      <c r="H1754" s="12"/>
      <c r="I1754" s="27"/>
      <c r="J1754" s="27"/>
      <c r="K1754" s="27"/>
      <c r="L1754" s="30"/>
    </row>
    <row r="1755" spans="1:12" ht="12.1" customHeight="1">
      <c r="A1755" s="22"/>
      <c r="B1755" s="25"/>
      <c r="C1755" s="13"/>
      <c r="D1755" s="14"/>
      <c r="E1755" s="15"/>
      <c r="F1755" s="13"/>
      <c r="G1755" s="14"/>
      <c r="H1755" s="15"/>
      <c r="I1755" s="28"/>
      <c r="J1755" s="28"/>
      <c r="K1755" s="28"/>
      <c r="L1755" s="31"/>
    </row>
    <row r="1756" spans="1:12" ht="12.1" customHeight="1">
      <c r="A1756" s="20" t="s">
        <v>1178</v>
      </c>
      <c r="B1756" s="43" t="s">
        <v>1179</v>
      </c>
      <c r="C1756" s="7"/>
      <c r="D1756" s="8"/>
      <c r="E1756" s="9"/>
      <c r="F1756" s="7"/>
      <c r="G1756" s="8"/>
      <c r="H1756" s="9"/>
      <c r="I1756" s="26">
        <v>-254512</v>
      </c>
      <c r="J1756" s="26">
        <v>0</v>
      </c>
      <c r="K1756" s="26">
        <v>0</v>
      </c>
      <c r="L1756" s="29">
        <f aca="true" t="shared" si="548" ref="L1756">SUM(I1756:K1758)</f>
        <v>-254512</v>
      </c>
    </row>
    <row r="1757" spans="1:12" ht="12.1" customHeight="1">
      <c r="A1757" s="21"/>
      <c r="B1757" s="24"/>
      <c r="C1757" s="10"/>
      <c r="D1757" s="11"/>
      <c r="E1757" s="12"/>
      <c r="F1757" s="10"/>
      <c r="G1757" s="11"/>
      <c r="H1757" s="12"/>
      <c r="I1757" s="27"/>
      <c r="J1757" s="27"/>
      <c r="K1757" s="27"/>
      <c r="L1757" s="30"/>
    </row>
    <row r="1758" spans="1:12" ht="12.1" customHeight="1">
      <c r="A1758" s="22"/>
      <c r="B1758" s="25"/>
      <c r="C1758" s="13"/>
      <c r="D1758" s="14"/>
      <c r="E1758" s="15"/>
      <c r="F1758" s="13"/>
      <c r="G1758" s="14"/>
      <c r="H1758" s="15"/>
      <c r="I1758" s="28"/>
      <c r="J1758" s="28"/>
      <c r="K1758" s="28"/>
      <c r="L1758" s="31"/>
    </row>
    <row r="1759" spans="1:12" ht="12.1" customHeight="1">
      <c r="A1759" s="20" t="s">
        <v>1180</v>
      </c>
      <c r="B1759" s="43" t="s">
        <v>1181</v>
      </c>
      <c r="C1759" s="7"/>
      <c r="D1759" s="8"/>
      <c r="E1759" s="9"/>
      <c r="F1759" s="7"/>
      <c r="G1759" s="8"/>
      <c r="H1759" s="9"/>
      <c r="I1759" s="26">
        <v>-341</v>
      </c>
      <c r="J1759" s="26">
        <v>0</v>
      </c>
      <c r="K1759" s="26">
        <v>0</v>
      </c>
      <c r="L1759" s="29">
        <f aca="true" t="shared" si="549" ref="L1759">SUM(I1759:K1761)</f>
        <v>-341</v>
      </c>
    </row>
    <row r="1760" spans="1:12" ht="12.1" customHeight="1">
      <c r="A1760" s="21"/>
      <c r="B1760" s="24"/>
      <c r="C1760" s="10"/>
      <c r="D1760" s="11"/>
      <c r="E1760" s="12"/>
      <c r="F1760" s="10"/>
      <c r="G1760" s="11"/>
      <c r="H1760" s="12"/>
      <c r="I1760" s="27"/>
      <c r="J1760" s="27"/>
      <c r="K1760" s="27"/>
      <c r="L1760" s="30"/>
    </row>
    <row r="1761" spans="1:12" ht="12.1" customHeight="1">
      <c r="A1761" s="22"/>
      <c r="B1761" s="25"/>
      <c r="C1761" s="13"/>
      <c r="D1761" s="14"/>
      <c r="E1761" s="15"/>
      <c r="F1761" s="13"/>
      <c r="G1761" s="14"/>
      <c r="H1761" s="15"/>
      <c r="I1761" s="28"/>
      <c r="J1761" s="28"/>
      <c r="K1761" s="28"/>
      <c r="L1761" s="31"/>
    </row>
    <row r="1762" spans="1:12" ht="12.1" customHeight="1">
      <c r="A1762" s="20" t="s">
        <v>1182</v>
      </c>
      <c r="B1762" s="43" t="s">
        <v>1183</v>
      </c>
      <c r="C1762" s="7"/>
      <c r="D1762" s="8"/>
      <c r="E1762" s="9"/>
      <c r="F1762" s="7"/>
      <c r="G1762" s="8"/>
      <c r="H1762" s="9"/>
      <c r="I1762" s="26">
        <v>-83749</v>
      </c>
      <c r="J1762" s="26">
        <v>0</v>
      </c>
      <c r="K1762" s="26">
        <v>0</v>
      </c>
      <c r="L1762" s="29">
        <f aca="true" t="shared" si="550" ref="L1762">SUM(I1762:K1764)</f>
        <v>-83749</v>
      </c>
    </row>
    <row r="1763" spans="1:12" ht="12.1" customHeight="1">
      <c r="A1763" s="21"/>
      <c r="B1763" s="24"/>
      <c r="C1763" s="10"/>
      <c r="D1763" s="11"/>
      <c r="E1763" s="12"/>
      <c r="F1763" s="10"/>
      <c r="G1763" s="11"/>
      <c r="H1763" s="12"/>
      <c r="I1763" s="27"/>
      <c r="J1763" s="27"/>
      <c r="K1763" s="27"/>
      <c r="L1763" s="30"/>
    </row>
    <row r="1764" spans="1:12" ht="12.1" customHeight="1">
      <c r="A1764" s="22"/>
      <c r="B1764" s="25"/>
      <c r="C1764" s="13"/>
      <c r="D1764" s="14"/>
      <c r="E1764" s="15"/>
      <c r="F1764" s="13"/>
      <c r="G1764" s="14"/>
      <c r="H1764" s="15"/>
      <c r="I1764" s="28"/>
      <c r="J1764" s="28"/>
      <c r="K1764" s="28"/>
      <c r="L1764" s="31"/>
    </row>
    <row r="1765" spans="1:12" ht="12.1" customHeight="1">
      <c r="A1765" s="20" t="s">
        <v>1184</v>
      </c>
      <c r="B1765" s="43" t="s">
        <v>1185</v>
      </c>
      <c r="C1765" s="7"/>
      <c r="D1765" s="8"/>
      <c r="E1765" s="9"/>
      <c r="F1765" s="7"/>
      <c r="G1765" s="8"/>
      <c r="H1765" s="9"/>
      <c r="I1765" s="26">
        <v>18000000</v>
      </c>
      <c r="J1765" s="26">
        <v>0</v>
      </c>
      <c r="K1765" s="26">
        <v>0</v>
      </c>
      <c r="L1765" s="29">
        <f aca="true" t="shared" si="551" ref="L1765">SUM(I1765:K1767)</f>
        <v>18000000</v>
      </c>
    </row>
    <row r="1766" spans="1:12" ht="12.1" customHeight="1">
      <c r="A1766" s="21"/>
      <c r="B1766" s="24"/>
      <c r="C1766" s="10"/>
      <c r="D1766" s="11"/>
      <c r="E1766" s="12"/>
      <c r="F1766" s="10"/>
      <c r="G1766" s="11"/>
      <c r="H1766" s="12"/>
      <c r="I1766" s="27"/>
      <c r="J1766" s="27"/>
      <c r="K1766" s="27"/>
      <c r="L1766" s="30"/>
    </row>
    <row r="1767" spans="1:12" ht="12.1" customHeight="1">
      <c r="A1767" s="22"/>
      <c r="B1767" s="25"/>
      <c r="C1767" s="13"/>
      <c r="D1767" s="14"/>
      <c r="E1767" s="15"/>
      <c r="F1767" s="13"/>
      <c r="G1767" s="14"/>
      <c r="H1767" s="15"/>
      <c r="I1767" s="28"/>
      <c r="J1767" s="28"/>
      <c r="K1767" s="28"/>
      <c r="L1767" s="31"/>
    </row>
    <row r="1768" spans="1:12" ht="12.1" customHeight="1">
      <c r="A1768" s="20" t="s">
        <v>1186</v>
      </c>
      <c r="B1768" s="43" t="s">
        <v>1187</v>
      </c>
      <c r="C1768" s="7"/>
      <c r="D1768" s="8"/>
      <c r="E1768" s="9"/>
      <c r="F1768" s="7"/>
      <c r="G1768" s="8"/>
      <c r="H1768" s="9"/>
      <c r="I1768" s="26">
        <v>-564010</v>
      </c>
      <c r="J1768" s="26">
        <v>0</v>
      </c>
      <c r="K1768" s="26">
        <v>0</v>
      </c>
      <c r="L1768" s="29">
        <f aca="true" t="shared" si="552" ref="L1768">SUM(I1768:K1770)</f>
        <v>-564010</v>
      </c>
    </row>
    <row r="1769" spans="1:12" ht="12.1" customHeight="1">
      <c r="A1769" s="21"/>
      <c r="B1769" s="24"/>
      <c r="C1769" s="10"/>
      <c r="D1769" s="11"/>
      <c r="E1769" s="12"/>
      <c r="F1769" s="10"/>
      <c r="G1769" s="11"/>
      <c r="H1769" s="12"/>
      <c r="I1769" s="27"/>
      <c r="J1769" s="27"/>
      <c r="K1769" s="27"/>
      <c r="L1769" s="30"/>
    </row>
    <row r="1770" spans="1:12" ht="12.1" customHeight="1">
      <c r="A1770" s="22"/>
      <c r="B1770" s="25"/>
      <c r="C1770" s="13"/>
      <c r="D1770" s="14"/>
      <c r="E1770" s="15"/>
      <c r="F1770" s="13"/>
      <c r="G1770" s="14"/>
      <c r="H1770" s="15"/>
      <c r="I1770" s="28"/>
      <c r="J1770" s="28"/>
      <c r="K1770" s="28"/>
      <c r="L1770" s="31"/>
    </row>
    <row r="1771" spans="1:12" ht="12.1" customHeight="1">
      <c r="A1771" s="20" t="s">
        <v>1188</v>
      </c>
      <c r="B1771" s="43" t="s">
        <v>1189</v>
      </c>
      <c r="C1771" s="7"/>
      <c r="D1771" s="8"/>
      <c r="E1771" s="9"/>
      <c r="F1771" s="7"/>
      <c r="G1771" s="8"/>
      <c r="H1771" s="9"/>
      <c r="I1771" s="26">
        <v>-190490</v>
      </c>
      <c r="J1771" s="26">
        <v>0</v>
      </c>
      <c r="K1771" s="26">
        <v>0</v>
      </c>
      <c r="L1771" s="29">
        <f aca="true" t="shared" si="553" ref="L1771">SUM(I1771:K1773)</f>
        <v>-190490</v>
      </c>
    </row>
    <row r="1772" spans="1:12" ht="12.1" customHeight="1">
      <c r="A1772" s="21"/>
      <c r="B1772" s="24"/>
      <c r="C1772" s="10"/>
      <c r="D1772" s="11"/>
      <c r="E1772" s="12"/>
      <c r="F1772" s="10"/>
      <c r="G1772" s="11"/>
      <c r="H1772" s="12"/>
      <c r="I1772" s="27"/>
      <c r="J1772" s="27"/>
      <c r="K1772" s="27"/>
      <c r="L1772" s="30"/>
    </row>
    <row r="1773" spans="1:12" ht="12.1" customHeight="1">
      <c r="A1773" s="22"/>
      <c r="B1773" s="25"/>
      <c r="C1773" s="13"/>
      <c r="D1773" s="14"/>
      <c r="E1773" s="15"/>
      <c r="F1773" s="13"/>
      <c r="G1773" s="14"/>
      <c r="H1773" s="15"/>
      <c r="I1773" s="28"/>
      <c r="J1773" s="28"/>
      <c r="K1773" s="28"/>
      <c r="L1773" s="31"/>
    </row>
    <row r="1774" spans="1:12" ht="12.1" customHeight="1">
      <c r="A1774" s="20" t="s">
        <v>1190</v>
      </c>
      <c r="B1774" s="43" t="s">
        <v>1191</v>
      </c>
      <c r="C1774" s="7"/>
      <c r="D1774" s="8"/>
      <c r="E1774" s="9"/>
      <c r="F1774" s="7"/>
      <c r="G1774" s="8"/>
      <c r="H1774" s="9"/>
      <c r="I1774" s="26">
        <v>-2787878</v>
      </c>
      <c r="J1774" s="26">
        <v>0</v>
      </c>
      <c r="K1774" s="26">
        <v>0</v>
      </c>
      <c r="L1774" s="29">
        <f aca="true" t="shared" si="554" ref="L1774">SUM(I1774:K1776)</f>
        <v>-2787878</v>
      </c>
    </row>
    <row r="1775" spans="1:12" ht="12.1" customHeight="1">
      <c r="A1775" s="21"/>
      <c r="B1775" s="24"/>
      <c r="C1775" s="10"/>
      <c r="D1775" s="11"/>
      <c r="E1775" s="12"/>
      <c r="F1775" s="10"/>
      <c r="G1775" s="11"/>
      <c r="H1775" s="12"/>
      <c r="I1775" s="27"/>
      <c r="J1775" s="27"/>
      <c r="K1775" s="27"/>
      <c r="L1775" s="30"/>
    </row>
    <row r="1776" spans="1:12" ht="12.1" customHeight="1">
      <c r="A1776" s="22"/>
      <c r="B1776" s="25"/>
      <c r="C1776" s="13"/>
      <c r="D1776" s="14"/>
      <c r="E1776" s="15"/>
      <c r="F1776" s="13"/>
      <c r="G1776" s="14"/>
      <c r="H1776" s="15"/>
      <c r="I1776" s="28"/>
      <c r="J1776" s="28"/>
      <c r="K1776" s="28"/>
      <c r="L1776" s="31"/>
    </row>
    <row r="1777" spans="1:12" ht="12.1" customHeight="1">
      <c r="A1777" s="20" t="s">
        <v>1192</v>
      </c>
      <c r="B1777" s="43" t="s">
        <v>1193</v>
      </c>
      <c r="C1777" s="7"/>
      <c r="D1777" s="8"/>
      <c r="E1777" s="9"/>
      <c r="F1777" s="7"/>
      <c r="G1777" s="8"/>
      <c r="H1777" s="9"/>
      <c r="I1777" s="26">
        <v>-166668</v>
      </c>
      <c r="J1777" s="26">
        <v>0</v>
      </c>
      <c r="K1777" s="26">
        <v>0</v>
      </c>
      <c r="L1777" s="29">
        <f aca="true" t="shared" si="555" ref="L1777">SUM(I1777:K1779)</f>
        <v>-166668</v>
      </c>
    </row>
    <row r="1778" spans="1:12" ht="12.1" customHeight="1">
      <c r="A1778" s="21"/>
      <c r="B1778" s="24"/>
      <c r="C1778" s="10"/>
      <c r="D1778" s="11"/>
      <c r="E1778" s="12"/>
      <c r="F1778" s="10"/>
      <c r="G1778" s="11"/>
      <c r="H1778" s="12"/>
      <c r="I1778" s="27"/>
      <c r="J1778" s="27"/>
      <c r="K1778" s="27"/>
      <c r="L1778" s="30"/>
    </row>
    <row r="1779" spans="1:12" ht="12.1" customHeight="1">
      <c r="A1779" s="22"/>
      <c r="B1779" s="25"/>
      <c r="C1779" s="13"/>
      <c r="D1779" s="14"/>
      <c r="E1779" s="15"/>
      <c r="F1779" s="13"/>
      <c r="G1779" s="14"/>
      <c r="H1779" s="15"/>
      <c r="I1779" s="28"/>
      <c r="J1779" s="28"/>
      <c r="K1779" s="28"/>
      <c r="L1779" s="31"/>
    </row>
    <row r="1780" spans="1:12" ht="12.1" customHeight="1">
      <c r="A1780" s="20" t="s">
        <v>1194</v>
      </c>
      <c r="B1780" s="43" t="s">
        <v>1195</v>
      </c>
      <c r="C1780" s="7"/>
      <c r="D1780" s="8"/>
      <c r="E1780" s="9"/>
      <c r="F1780" s="7"/>
      <c r="G1780" s="8"/>
      <c r="H1780" s="9"/>
      <c r="I1780" s="26">
        <v>809811</v>
      </c>
      <c r="J1780" s="26">
        <v>0</v>
      </c>
      <c r="K1780" s="26">
        <v>0</v>
      </c>
      <c r="L1780" s="29">
        <f aca="true" t="shared" si="556" ref="L1780">SUM(I1780:K1782)</f>
        <v>809811</v>
      </c>
    </row>
    <row r="1781" spans="1:12" ht="12.1" customHeight="1">
      <c r="A1781" s="21"/>
      <c r="B1781" s="24"/>
      <c r="C1781" s="10"/>
      <c r="D1781" s="11"/>
      <c r="E1781" s="12"/>
      <c r="F1781" s="10"/>
      <c r="G1781" s="11"/>
      <c r="H1781" s="12"/>
      <c r="I1781" s="27"/>
      <c r="J1781" s="27"/>
      <c r="K1781" s="27"/>
      <c r="L1781" s="30"/>
    </row>
    <row r="1782" spans="1:12" ht="12.1" customHeight="1">
      <c r="A1782" s="22"/>
      <c r="B1782" s="25"/>
      <c r="C1782" s="13"/>
      <c r="D1782" s="14"/>
      <c r="E1782" s="15"/>
      <c r="F1782" s="13"/>
      <c r="G1782" s="14"/>
      <c r="H1782" s="15"/>
      <c r="I1782" s="28"/>
      <c r="J1782" s="28"/>
      <c r="K1782" s="28"/>
      <c r="L1782" s="31"/>
    </row>
    <row r="1783" spans="1:12" ht="12.1" customHeight="1">
      <c r="A1783" s="20" t="s">
        <v>1196</v>
      </c>
      <c r="B1783" s="43" t="s">
        <v>1197</v>
      </c>
      <c r="C1783" s="7"/>
      <c r="D1783" s="8"/>
      <c r="E1783" s="9"/>
      <c r="F1783" s="7"/>
      <c r="G1783" s="8"/>
      <c r="H1783" s="9"/>
      <c r="I1783" s="26">
        <v>3933612</v>
      </c>
      <c r="J1783" s="26">
        <v>0</v>
      </c>
      <c r="K1783" s="26">
        <v>0</v>
      </c>
      <c r="L1783" s="29">
        <f aca="true" t="shared" si="557" ref="L1783">SUM(I1783:K1785)</f>
        <v>3933612</v>
      </c>
    </row>
    <row r="1784" spans="1:12" ht="12.1" customHeight="1">
      <c r="A1784" s="21"/>
      <c r="B1784" s="24"/>
      <c r="C1784" s="10"/>
      <c r="D1784" s="11"/>
      <c r="E1784" s="12"/>
      <c r="F1784" s="10"/>
      <c r="G1784" s="11"/>
      <c r="H1784" s="12"/>
      <c r="I1784" s="27"/>
      <c r="J1784" s="27"/>
      <c r="K1784" s="27"/>
      <c r="L1784" s="30"/>
    </row>
    <row r="1785" spans="1:12" ht="12.1" customHeight="1">
      <c r="A1785" s="22"/>
      <c r="B1785" s="25"/>
      <c r="C1785" s="13"/>
      <c r="D1785" s="14"/>
      <c r="E1785" s="15"/>
      <c r="F1785" s="13"/>
      <c r="G1785" s="14"/>
      <c r="H1785" s="15"/>
      <c r="I1785" s="28"/>
      <c r="J1785" s="28"/>
      <c r="K1785" s="28"/>
      <c r="L1785" s="31"/>
    </row>
    <row r="1786" spans="1:12" ht="12.1" customHeight="1">
      <c r="A1786" s="32" t="s">
        <v>1198</v>
      </c>
      <c r="B1786" s="33"/>
      <c r="C1786" s="34" t="s">
        <v>91</v>
      </c>
      <c r="D1786" s="35"/>
      <c r="E1786" s="36"/>
      <c r="F1786" s="34" t="s">
        <v>92</v>
      </c>
      <c r="G1786" s="35"/>
      <c r="H1786" s="36"/>
      <c r="I1786" s="16">
        <f>SUM(I1753:I1785)</f>
        <v>18523610</v>
      </c>
      <c r="J1786" s="16">
        <f aca="true" t="shared" si="558" ref="J1786:L1786">SUM(J1753:J1785)</f>
        <v>0</v>
      </c>
      <c r="K1786" s="16">
        <f t="shared" si="558"/>
        <v>0</v>
      </c>
      <c r="L1786" s="16">
        <f t="shared" si="558"/>
        <v>18523610</v>
      </c>
    </row>
    <row r="1787" spans="1:12" ht="12.1" customHeight="1">
      <c r="A1787" s="37" t="s">
        <v>92</v>
      </c>
      <c r="B1787" s="33"/>
      <c r="C1787" s="33"/>
      <c r="D1787" s="33"/>
      <c r="E1787" s="33"/>
      <c r="F1787" s="33"/>
      <c r="G1787" s="33"/>
      <c r="H1787" s="33"/>
      <c r="I1787" s="33"/>
      <c r="J1787" s="33"/>
      <c r="K1787" s="33"/>
      <c r="L1787" s="38"/>
    </row>
    <row r="1788" spans="1:12" ht="17.5" customHeight="1" thickBot="1">
      <c r="A1788" s="44" t="s">
        <v>1199</v>
      </c>
      <c r="B1788" s="45"/>
      <c r="C1788" s="45"/>
      <c r="D1788" s="45"/>
      <c r="E1788" s="45"/>
      <c r="F1788" s="45"/>
      <c r="G1788" s="45"/>
      <c r="H1788" s="45"/>
      <c r="I1788" s="45"/>
      <c r="J1788" s="45"/>
      <c r="K1788" s="45"/>
      <c r="L1788" s="46"/>
    </row>
    <row r="1789" spans="1:12" ht="12.1" customHeight="1" thickTop="1">
      <c r="A1789" s="20" t="s">
        <v>1200</v>
      </c>
      <c r="B1789" s="43" t="s">
        <v>1201</v>
      </c>
      <c r="C1789" s="7"/>
      <c r="D1789" s="8"/>
      <c r="E1789" s="9"/>
      <c r="F1789" s="7"/>
      <c r="G1789" s="8"/>
      <c r="H1789" s="9"/>
      <c r="I1789" s="26">
        <v>1841000</v>
      </c>
      <c r="J1789" s="26">
        <v>4506258</v>
      </c>
      <c r="K1789" s="26">
        <v>1841000</v>
      </c>
      <c r="L1789" s="29">
        <f>SUM(I1789:K1791)</f>
        <v>8188258</v>
      </c>
    </row>
    <row r="1790" spans="1:12" ht="12.1" customHeight="1">
      <c r="A1790" s="21"/>
      <c r="B1790" s="24"/>
      <c r="C1790" s="10"/>
      <c r="D1790" s="11"/>
      <c r="E1790" s="12"/>
      <c r="F1790" s="10"/>
      <c r="G1790" s="11"/>
      <c r="H1790" s="12"/>
      <c r="I1790" s="27"/>
      <c r="J1790" s="27"/>
      <c r="K1790" s="27"/>
      <c r="L1790" s="30"/>
    </row>
    <row r="1791" spans="1:12" ht="12.1" customHeight="1">
      <c r="A1791" s="22"/>
      <c r="B1791" s="25"/>
      <c r="C1791" s="13"/>
      <c r="D1791" s="14"/>
      <c r="E1791" s="15"/>
      <c r="F1791" s="13"/>
      <c r="G1791" s="14"/>
      <c r="H1791" s="15"/>
      <c r="I1791" s="28"/>
      <c r="J1791" s="28"/>
      <c r="K1791" s="28"/>
      <c r="L1791" s="31"/>
    </row>
    <row r="1792" spans="1:12" ht="12.1" customHeight="1">
      <c r="A1792" s="20" t="s">
        <v>1202</v>
      </c>
      <c r="B1792" s="43" t="s">
        <v>1203</v>
      </c>
      <c r="C1792" s="7"/>
      <c r="D1792" s="8"/>
      <c r="E1792" s="9"/>
      <c r="F1792" s="7"/>
      <c r="G1792" s="8"/>
      <c r="H1792" s="9"/>
      <c r="I1792" s="26">
        <v>1500000</v>
      </c>
      <c r="J1792" s="26">
        <v>1500000</v>
      </c>
      <c r="K1792" s="26">
        <v>1500000</v>
      </c>
      <c r="L1792" s="29">
        <f aca="true" t="shared" si="559" ref="L1792">SUM(I1792:K1794)</f>
        <v>4500000</v>
      </c>
    </row>
    <row r="1793" spans="1:12" ht="12.1" customHeight="1">
      <c r="A1793" s="21"/>
      <c r="B1793" s="24"/>
      <c r="C1793" s="10"/>
      <c r="D1793" s="11"/>
      <c r="E1793" s="12"/>
      <c r="F1793" s="10"/>
      <c r="G1793" s="11"/>
      <c r="H1793" s="12"/>
      <c r="I1793" s="27"/>
      <c r="J1793" s="27"/>
      <c r="K1793" s="27"/>
      <c r="L1793" s="30"/>
    </row>
    <row r="1794" spans="1:12" ht="12.1" customHeight="1">
      <c r="A1794" s="22"/>
      <c r="B1794" s="25"/>
      <c r="C1794" s="13"/>
      <c r="D1794" s="14"/>
      <c r="E1794" s="15"/>
      <c r="F1794" s="13"/>
      <c r="G1794" s="14"/>
      <c r="H1794" s="15"/>
      <c r="I1794" s="28"/>
      <c r="J1794" s="28"/>
      <c r="K1794" s="28"/>
      <c r="L1794" s="31"/>
    </row>
    <row r="1795" spans="1:12" ht="12.1" customHeight="1">
      <c r="A1795" s="20" t="s">
        <v>1204</v>
      </c>
      <c r="B1795" s="43" t="s">
        <v>1205</v>
      </c>
      <c r="C1795" s="7"/>
      <c r="D1795" s="8"/>
      <c r="E1795" s="9"/>
      <c r="F1795" s="7"/>
      <c r="G1795" s="8"/>
      <c r="H1795" s="9"/>
      <c r="I1795" s="26">
        <v>-2283</v>
      </c>
      <c r="J1795" s="26">
        <v>0</v>
      </c>
      <c r="K1795" s="26">
        <v>0</v>
      </c>
      <c r="L1795" s="29">
        <f aca="true" t="shared" si="560" ref="L1795">SUM(I1795:K1797)</f>
        <v>-2283</v>
      </c>
    </row>
    <row r="1796" spans="1:12" ht="12.1" customHeight="1">
      <c r="A1796" s="21"/>
      <c r="B1796" s="24"/>
      <c r="C1796" s="10"/>
      <c r="D1796" s="11"/>
      <c r="E1796" s="12"/>
      <c r="F1796" s="10"/>
      <c r="G1796" s="11"/>
      <c r="H1796" s="12"/>
      <c r="I1796" s="27"/>
      <c r="J1796" s="27"/>
      <c r="K1796" s="27"/>
      <c r="L1796" s="30"/>
    </row>
    <row r="1797" spans="1:12" ht="12.1" customHeight="1">
      <c r="A1797" s="22"/>
      <c r="B1797" s="25"/>
      <c r="C1797" s="13"/>
      <c r="D1797" s="14"/>
      <c r="E1797" s="15"/>
      <c r="F1797" s="13"/>
      <c r="G1797" s="14"/>
      <c r="H1797" s="15"/>
      <c r="I1797" s="28"/>
      <c r="J1797" s="28"/>
      <c r="K1797" s="28"/>
      <c r="L1797" s="31"/>
    </row>
    <row r="1798" spans="1:12" ht="12.1" customHeight="1">
      <c r="A1798" s="20" t="s">
        <v>1206</v>
      </c>
      <c r="B1798" s="43" t="s">
        <v>1207</v>
      </c>
      <c r="C1798" s="7"/>
      <c r="D1798" s="8"/>
      <c r="E1798" s="9"/>
      <c r="F1798" s="7"/>
      <c r="G1798" s="8"/>
      <c r="H1798" s="9"/>
      <c r="I1798" s="26">
        <v>691456</v>
      </c>
      <c r="J1798" s="26">
        <v>691456</v>
      </c>
      <c r="K1798" s="26">
        <v>691456</v>
      </c>
      <c r="L1798" s="29">
        <f aca="true" t="shared" si="561" ref="L1798">SUM(I1798:K1800)</f>
        <v>2074368</v>
      </c>
    </row>
    <row r="1799" spans="1:12" ht="12.1" customHeight="1">
      <c r="A1799" s="21"/>
      <c r="B1799" s="24"/>
      <c r="C1799" s="10"/>
      <c r="D1799" s="11"/>
      <c r="E1799" s="12"/>
      <c r="F1799" s="10"/>
      <c r="G1799" s="11"/>
      <c r="H1799" s="12"/>
      <c r="I1799" s="27"/>
      <c r="J1799" s="27"/>
      <c r="K1799" s="27"/>
      <c r="L1799" s="30"/>
    </row>
    <row r="1800" spans="1:12" ht="12.1" customHeight="1">
      <c r="A1800" s="22"/>
      <c r="B1800" s="25"/>
      <c r="C1800" s="13"/>
      <c r="D1800" s="14"/>
      <c r="E1800" s="15"/>
      <c r="F1800" s="13"/>
      <c r="G1800" s="14"/>
      <c r="H1800" s="15"/>
      <c r="I1800" s="28"/>
      <c r="J1800" s="28"/>
      <c r="K1800" s="28"/>
      <c r="L1800" s="31"/>
    </row>
    <row r="1801" spans="1:12" ht="12.1" customHeight="1">
      <c r="A1801" s="20" t="s">
        <v>1208</v>
      </c>
      <c r="B1801" s="43" t="s">
        <v>1209</v>
      </c>
      <c r="C1801" s="7"/>
      <c r="D1801" s="8"/>
      <c r="E1801" s="9"/>
      <c r="F1801" s="7"/>
      <c r="G1801" s="8"/>
      <c r="H1801" s="9"/>
      <c r="I1801" s="26">
        <v>1346326</v>
      </c>
      <c r="J1801" s="26">
        <v>0</v>
      </c>
      <c r="K1801" s="26">
        <v>0</v>
      </c>
      <c r="L1801" s="29">
        <f aca="true" t="shared" si="562" ref="L1801">SUM(I1801:K1803)</f>
        <v>1346326</v>
      </c>
    </row>
    <row r="1802" spans="1:12" ht="12.1" customHeight="1">
      <c r="A1802" s="21"/>
      <c r="B1802" s="24"/>
      <c r="C1802" s="10"/>
      <c r="D1802" s="11"/>
      <c r="E1802" s="12"/>
      <c r="F1802" s="10"/>
      <c r="G1802" s="11"/>
      <c r="H1802" s="12"/>
      <c r="I1802" s="27"/>
      <c r="J1802" s="27"/>
      <c r="K1802" s="27"/>
      <c r="L1802" s="30"/>
    </row>
    <row r="1803" spans="1:12" ht="12.1" customHeight="1">
      <c r="A1803" s="22"/>
      <c r="B1803" s="25"/>
      <c r="C1803" s="13"/>
      <c r="D1803" s="14"/>
      <c r="E1803" s="15"/>
      <c r="F1803" s="13"/>
      <c r="G1803" s="14"/>
      <c r="H1803" s="15"/>
      <c r="I1803" s="28"/>
      <c r="J1803" s="28"/>
      <c r="K1803" s="28"/>
      <c r="L1803" s="31"/>
    </row>
    <row r="1804" spans="1:12" ht="12.1" customHeight="1">
      <c r="A1804" s="20" t="s">
        <v>1210</v>
      </c>
      <c r="B1804" s="43" t="s">
        <v>1211</v>
      </c>
      <c r="C1804" s="7"/>
      <c r="D1804" s="8"/>
      <c r="E1804" s="9"/>
      <c r="F1804" s="7"/>
      <c r="G1804" s="8"/>
      <c r="H1804" s="9"/>
      <c r="I1804" s="26">
        <v>239736</v>
      </c>
      <c r="J1804" s="26">
        <v>0</v>
      </c>
      <c r="K1804" s="26">
        <v>0</v>
      </c>
      <c r="L1804" s="29">
        <f aca="true" t="shared" si="563" ref="L1804">SUM(I1804:K1806)</f>
        <v>239736</v>
      </c>
    </row>
    <row r="1805" spans="1:12" ht="12.1" customHeight="1">
      <c r="A1805" s="21"/>
      <c r="B1805" s="24"/>
      <c r="C1805" s="10"/>
      <c r="D1805" s="11"/>
      <c r="E1805" s="12"/>
      <c r="F1805" s="10"/>
      <c r="G1805" s="11"/>
      <c r="H1805" s="12"/>
      <c r="I1805" s="27"/>
      <c r="J1805" s="27"/>
      <c r="K1805" s="27"/>
      <c r="L1805" s="30"/>
    </row>
    <row r="1806" spans="1:12" ht="12.1" customHeight="1">
      <c r="A1806" s="22"/>
      <c r="B1806" s="25"/>
      <c r="C1806" s="13"/>
      <c r="D1806" s="14"/>
      <c r="E1806" s="15"/>
      <c r="F1806" s="13"/>
      <c r="G1806" s="14"/>
      <c r="H1806" s="15"/>
      <c r="I1806" s="28"/>
      <c r="J1806" s="28"/>
      <c r="K1806" s="28"/>
      <c r="L1806" s="31"/>
    </row>
    <row r="1807" spans="1:12" ht="12.1" customHeight="1">
      <c r="A1807" s="32" t="s">
        <v>1212</v>
      </c>
      <c r="B1807" s="33"/>
      <c r="C1807" s="34" t="s">
        <v>91</v>
      </c>
      <c r="D1807" s="35"/>
      <c r="E1807" s="36"/>
      <c r="F1807" s="34" t="s">
        <v>92</v>
      </c>
      <c r="G1807" s="35"/>
      <c r="H1807" s="36"/>
      <c r="I1807" s="16">
        <f>SUM(I1789:I1806)</f>
        <v>5616235</v>
      </c>
      <c r="J1807" s="16">
        <f aca="true" t="shared" si="564" ref="J1807:L1807">SUM(J1789:J1806)</f>
        <v>6697714</v>
      </c>
      <c r="K1807" s="16">
        <f t="shared" si="564"/>
        <v>4032456</v>
      </c>
      <c r="L1807" s="16">
        <f t="shared" si="564"/>
        <v>16346405</v>
      </c>
    </row>
    <row r="1808" spans="1:12" ht="12.1" customHeight="1">
      <c r="A1808" s="37" t="s">
        <v>92</v>
      </c>
      <c r="B1808" s="33"/>
      <c r="C1808" s="33"/>
      <c r="D1808" s="33"/>
      <c r="E1808" s="33"/>
      <c r="F1808" s="33"/>
      <c r="G1808" s="33"/>
      <c r="H1808" s="33"/>
      <c r="I1808" s="33"/>
      <c r="J1808" s="33"/>
      <c r="K1808" s="33"/>
      <c r="L1808" s="38"/>
    </row>
    <row r="1809" spans="1:12" ht="15" customHeight="1" thickBot="1">
      <c r="A1809" s="44" t="s">
        <v>1213</v>
      </c>
      <c r="B1809" s="45"/>
      <c r="C1809" s="45"/>
      <c r="D1809" s="45"/>
      <c r="E1809" s="45"/>
      <c r="F1809" s="45"/>
      <c r="G1809" s="45"/>
      <c r="H1809" s="45"/>
      <c r="I1809" s="45"/>
      <c r="J1809" s="45"/>
      <c r="K1809" s="45"/>
      <c r="L1809" s="46"/>
    </row>
    <row r="1810" spans="1:12" ht="12.1" customHeight="1" thickTop="1">
      <c r="A1810" s="20" t="s">
        <v>1214</v>
      </c>
      <c r="B1810" s="43" t="s">
        <v>1215</v>
      </c>
      <c r="C1810" s="7"/>
      <c r="D1810" s="8"/>
      <c r="E1810" s="9"/>
      <c r="F1810" s="7"/>
      <c r="G1810" s="8"/>
      <c r="H1810" s="9"/>
      <c r="I1810" s="26">
        <v>18624483</v>
      </c>
      <c r="J1810" s="26">
        <v>13062770</v>
      </c>
      <c r="K1810" s="26">
        <v>13062770</v>
      </c>
      <c r="L1810" s="29">
        <f>SUM(I1810:K1812)</f>
        <v>44750023</v>
      </c>
    </row>
    <row r="1811" spans="1:12" ht="12.1" customHeight="1">
      <c r="A1811" s="21"/>
      <c r="B1811" s="24"/>
      <c r="C1811" s="10"/>
      <c r="D1811" s="11"/>
      <c r="E1811" s="12"/>
      <c r="F1811" s="10"/>
      <c r="G1811" s="11"/>
      <c r="H1811" s="12"/>
      <c r="I1811" s="27"/>
      <c r="J1811" s="27"/>
      <c r="K1811" s="27"/>
      <c r="L1811" s="30"/>
    </row>
    <row r="1812" spans="1:12" ht="12.1" customHeight="1">
      <c r="A1812" s="22"/>
      <c r="B1812" s="25"/>
      <c r="C1812" s="13"/>
      <c r="D1812" s="14"/>
      <c r="E1812" s="15"/>
      <c r="F1812" s="13"/>
      <c r="G1812" s="14"/>
      <c r="H1812" s="15"/>
      <c r="I1812" s="28"/>
      <c r="J1812" s="28"/>
      <c r="K1812" s="28"/>
      <c r="L1812" s="31"/>
    </row>
    <row r="1813" spans="1:12" ht="12.1" customHeight="1">
      <c r="A1813" s="32" t="s">
        <v>1216</v>
      </c>
      <c r="B1813" s="33"/>
      <c r="C1813" s="34" t="s">
        <v>91</v>
      </c>
      <c r="D1813" s="35"/>
      <c r="E1813" s="36"/>
      <c r="F1813" s="34" t="s">
        <v>92</v>
      </c>
      <c r="G1813" s="35"/>
      <c r="H1813" s="36"/>
      <c r="I1813" s="16">
        <f>SUM(I1810)</f>
        <v>18624483</v>
      </c>
      <c r="J1813" s="16">
        <f aca="true" t="shared" si="565" ref="J1813:L1813">SUM(J1810)</f>
        <v>13062770</v>
      </c>
      <c r="K1813" s="16">
        <f t="shared" si="565"/>
        <v>13062770</v>
      </c>
      <c r="L1813" s="16">
        <f t="shared" si="565"/>
        <v>44750023</v>
      </c>
    </row>
    <row r="1814" spans="1:12" ht="12.1" customHeight="1">
      <c r="A1814" s="37" t="s">
        <v>92</v>
      </c>
      <c r="B1814" s="33"/>
      <c r="C1814" s="33"/>
      <c r="D1814" s="33"/>
      <c r="E1814" s="33"/>
      <c r="F1814" s="33"/>
      <c r="G1814" s="33"/>
      <c r="H1814" s="33"/>
      <c r="I1814" s="33"/>
      <c r="J1814" s="33"/>
      <c r="K1814" s="33"/>
      <c r="L1814" s="38"/>
    </row>
    <row r="1815" spans="1:12" ht="19.55" customHeight="1" thickBot="1">
      <c r="A1815" s="44" t="s">
        <v>1217</v>
      </c>
      <c r="B1815" s="45"/>
      <c r="C1815" s="45"/>
      <c r="D1815" s="45"/>
      <c r="E1815" s="45"/>
      <c r="F1815" s="45"/>
      <c r="G1815" s="45"/>
      <c r="H1815" s="45"/>
      <c r="I1815" s="45"/>
      <c r="J1815" s="45"/>
      <c r="K1815" s="45"/>
      <c r="L1815" s="46"/>
    </row>
    <row r="1816" spans="1:12" ht="12.1" customHeight="1" thickTop="1">
      <c r="A1816" s="20" t="s">
        <v>1218</v>
      </c>
      <c r="B1816" s="43" t="s">
        <v>1219</v>
      </c>
      <c r="C1816" s="7"/>
      <c r="D1816" s="8"/>
      <c r="E1816" s="9"/>
      <c r="F1816" s="7"/>
      <c r="G1816" s="8"/>
      <c r="H1816" s="9"/>
      <c r="I1816" s="26">
        <v>289030</v>
      </c>
      <c r="J1816" s="26">
        <v>0</v>
      </c>
      <c r="K1816" s="26">
        <v>0</v>
      </c>
      <c r="L1816" s="29">
        <f>SUM(I1816:K1818)</f>
        <v>289030</v>
      </c>
    </row>
    <row r="1817" spans="1:12" ht="12.1" customHeight="1">
      <c r="A1817" s="21"/>
      <c r="B1817" s="24"/>
      <c r="C1817" s="10"/>
      <c r="D1817" s="11"/>
      <c r="E1817" s="12"/>
      <c r="F1817" s="10"/>
      <c r="G1817" s="11"/>
      <c r="H1817" s="12"/>
      <c r="I1817" s="27"/>
      <c r="J1817" s="27"/>
      <c r="K1817" s="27"/>
      <c r="L1817" s="30"/>
    </row>
    <row r="1818" spans="1:12" ht="12.1" customHeight="1">
      <c r="A1818" s="22"/>
      <c r="B1818" s="25"/>
      <c r="C1818" s="13"/>
      <c r="D1818" s="14"/>
      <c r="E1818" s="15"/>
      <c r="F1818" s="13"/>
      <c r="G1818" s="14"/>
      <c r="H1818" s="15"/>
      <c r="I1818" s="28"/>
      <c r="J1818" s="28"/>
      <c r="K1818" s="28"/>
      <c r="L1818" s="31"/>
    </row>
    <row r="1819" spans="1:12" ht="12.1" customHeight="1">
      <c r="A1819" s="32" t="s">
        <v>1220</v>
      </c>
      <c r="B1819" s="33"/>
      <c r="C1819" s="34" t="s">
        <v>91</v>
      </c>
      <c r="D1819" s="35"/>
      <c r="E1819" s="36"/>
      <c r="F1819" s="34" t="s">
        <v>92</v>
      </c>
      <c r="G1819" s="35"/>
      <c r="H1819" s="36"/>
      <c r="I1819" s="16">
        <f>SUM(I1816)</f>
        <v>289030</v>
      </c>
      <c r="J1819" s="16">
        <f aca="true" t="shared" si="566" ref="J1819:L1819">SUM(J1816)</f>
        <v>0</v>
      </c>
      <c r="K1819" s="16">
        <f t="shared" si="566"/>
        <v>0</v>
      </c>
      <c r="L1819" s="16">
        <f t="shared" si="566"/>
        <v>289030</v>
      </c>
    </row>
    <row r="1820" spans="1:12" ht="12.1" customHeight="1">
      <c r="A1820" s="37" t="s">
        <v>92</v>
      </c>
      <c r="B1820" s="33"/>
      <c r="C1820" s="33"/>
      <c r="D1820" s="33"/>
      <c r="E1820" s="33"/>
      <c r="F1820" s="33"/>
      <c r="G1820" s="33"/>
      <c r="H1820" s="33"/>
      <c r="I1820" s="33"/>
      <c r="J1820" s="33"/>
      <c r="K1820" s="33"/>
      <c r="L1820" s="38"/>
    </row>
    <row r="1821" spans="1:12" ht="15.65" customHeight="1" thickBot="1">
      <c r="A1821" s="44" t="s">
        <v>1221</v>
      </c>
      <c r="B1821" s="45"/>
      <c r="C1821" s="45"/>
      <c r="D1821" s="45"/>
      <c r="E1821" s="45"/>
      <c r="F1821" s="45"/>
      <c r="G1821" s="45"/>
      <c r="H1821" s="45"/>
      <c r="I1821" s="45"/>
      <c r="J1821" s="45"/>
      <c r="K1821" s="45"/>
      <c r="L1821" s="46"/>
    </row>
    <row r="1822" spans="1:12" ht="12.1" customHeight="1" thickTop="1">
      <c r="A1822" s="20" t="s">
        <v>1222</v>
      </c>
      <c r="B1822" s="43" t="s">
        <v>1223</v>
      </c>
      <c r="C1822" s="7"/>
      <c r="D1822" s="8"/>
      <c r="E1822" s="9"/>
      <c r="F1822" s="7"/>
      <c r="G1822" s="8"/>
      <c r="H1822" s="9"/>
      <c r="I1822" s="26">
        <v>1925000</v>
      </c>
      <c r="J1822" s="26">
        <v>1895000</v>
      </c>
      <c r="K1822" s="26">
        <v>1900000</v>
      </c>
      <c r="L1822" s="29">
        <f>SUM(I1822:K1824)</f>
        <v>5720000</v>
      </c>
    </row>
    <row r="1823" spans="1:12" ht="12.1" customHeight="1">
      <c r="A1823" s="21"/>
      <c r="B1823" s="24"/>
      <c r="C1823" s="10"/>
      <c r="D1823" s="11"/>
      <c r="E1823" s="12"/>
      <c r="F1823" s="10"/>
      <c r="G1823" s="11"/>
      <c r="H1823" s="12"/>
      <c r="I1823" s="27"/>
      <c r="J1823" s="27"/>
      <c r="K1823" s="27"/>
      <c r="L1823" s="30"/>
    </row>
    <row r="1824" spans="1:12" ht="12.1" customHeight="1">
      <c r="A1824" s="22"/>
      <c r="B1824" s="25"/>
      <c r="C1824" s="13"/>
      <c r="D1824" s="14"/>
      <c r="E1824" s="15"/>
      <c r="F1824" s="13"/>
      <c r="G1824" s="14"/>
      <c r="H1824" s="15"/>
      <c r="I1824" s="28"/>
      <c r="J1824" s="28"/>
      <c r="K1824" s="28"/>
      <c r="L1824" s="31"/>
    </row>
    <row r="1825" spans="1:12" ht="12.1" customHeight="1">
      <c r="A1825" s="20" t="s">
        <v>1224</v>
      </c>
      <c r="B1825" s="43" t="s">
        <v>1225</v>
      </c>
      <c r="C1825" s="7"/>
      <c r="D1825" s="8"/>
      <c r="E1825" s="9"/>
      <c r="F1825" s="7"/>
      <c r="G1825" s="8"/>
      <c r="H1825" s="9"/>
      <c r="I1825" s="26">
        <v>10000000</v>
      </c>
      <c r="J1825" s="26">
        <v>0</v>
      </c>
      <c r="K1825" s="26">
        <v>0</v>
      </c>
      <c r="L1825" s="29">
        <f aca="true" t="shared" si="567" ref="L1825">SUM(I1825:K1827)</f>
        <v>10000000</v>
      </c>
    </row>
    <row r="1826" spans="1:12" ht="12.1" customHeight="1">
      <c r="A1826" s="21"/>
      <c r="B1826" s="24"/>
      <c r="C1826" s="10"/>
      <c r="D1826" s="11"/>
      <c r="E1826" s="12"/>
      <c r="F1826" s="10"/>
      <c r="G1826" s="11"/>
      <c r="H1826" s="12"/>
      <c r="I1826" s="27"/>
      <c r="J1826" s="27"/>
      <c r="K1826" s="27"/>
      <c r="L1826" s="30"/>
    </row>
    <row r="1827" spans="1:12" ht="12.1" customHeight="1">
      <c r="A1827" s="22"/>
      <c r="B1827" s="25"/>
      <c r="C1827" s="13"/>
      <c r="D1827" s="14"/>
      <c r="E1827" s="15"/>
      <c r="F1827" s="13"/>
      <c r="G1827" s="14"/>
      <c r="H1827" s="15"/>
      <c r="I1827" s="28"/>
      <c r="J1827" s="28"/>
      <c r="K1827" s="28"/>
      <c r="L1827" s="31"/>
    </row>
    <row r="1828" spans="1:12" ht="12.1" customHeight="1">
      <c r="A1828" s="20" t="s">
        <v>1226</v>
      </c>
      <c r="B1828" s="43" t="s">
        <v>1227</v>
      </c>
      <c r="C1828" s="7"/>
      <c r="D1828" s="8"/>
      <c r="E1828" s="9"/>
      <c r="F1828" s="7"/>
      <c r="G1828" s="8"/>
      <c r="H1828" s="9"/>
      <c r="I1828" s="26">
        <v>3000000</v>
      </c>
      <c r="J1828" s="26">
        <v>3000000</v>
      </c>
      <c r="K1828" s="26">
        <v>3000000</v>
      </c>
      <c r="L1828" s="29">
        <f aca="true" t="shared" si="568" ref="L1828">SUM(I1828:K1830)</f>
        <v>9000000</v>
      </c>
    </row>
    <row r="1829" spans="1:12" ht="12.1" customHeight="1">
      <c r="A1829" s="21"/>
      <c r="B1829" s="24"/>
      <c r="C1829" s="10"/>
      <c r="D1829" s="11"/>
      <c r="E1829" s="12"/>
      <c r="F1829" s="10"/>
      <c r="G1829" s="11"/>
      <c r="H1829" s="12"/>
      <c r="I1829" s="27"/>
      <c r="J1829" s="27"/>
      <c r="K1829" s="27"/>
      <c r="L1829" s="30"/>
    </row>
    <row r="1830" spans="1:12" ht="12.1" customHeight="1">
      <c r="A1830" s="22"/>
      <c r="B1830" s="25"/>
      <c r="C1830" s="13"/>
      <c r="D1830" s="14"/>
      <c r="E1830" s="15"/>
      <c r="F1830" s="13"/>
      <c r="G1830" s="14"/>
      <c r="H1830" s="15"/>
      <c r="I1830" s="28"/>
      <c r="J1830" s="28"/>
      <c r="K1830" s="28"/>
      <c r="L1830" s="31"/>
    </row>
    <row r="1831" spans="1:12" ht="12.1" customHeight="1">
      <c r="A1831" s="20" t="s">
        <v>1228</v>
      </c>
      <c r="B1831" s="43" t="s">
        <v>1229</v>
      </c>
      <c r="C1831" s="7"/>
      <c r="D1831" s="8"/>
      <c r="E1831" s="9"/>
      <c r="F1831" s="7"/>
      <c r="G1831" s="8"/>
      <c r="H1831" s="9"/>
      <c r="I1831" s="26">
        <v>9697846</v>
      </c>
      <c r="J1831" s="26">
        <v>9216588</v>
      </c>
      <c r="K1831" s="26">
        <v>1000000</v>
      </c>
      <c r="L1831" s="29">
        <f aca="true" t="shared" si="569" ref="L1831">SUM(I1831:K1833)</f>
        <v>19914434</v>
      </c>
    </row>
    <row r="1832" spans="1:12" ht="12.1" customHeight="1">
      <c r="A1832" s="21"/>
      <c r="B1832" s="24"/>
      <c r="C1832" s="10"/>
      <c r="D1832" s="11"/>
      <c r="E1832" s="12"/>
      <c r="F1832" s="10"/>
      <c r="G1832" s="11"/>
      <c r="H1832" s="12"/>
      <c r="I1832" s="27"/>
      <c r="J1832" s="27"/>
      <c r="K1832" s="27"/>
      <c r="L1832" s="30"/>
    </row>
    <row r="1833" spans="1:12" ht="12.1" customHeight="1">
      <c r="A1833" s="22"/>
      <c r="B1833" s="25"/>
      <c r="C1833" s="13"/>
      <c r="D1833" s="14"/>
      <c r="E1833" s="15"/>
      <c r="F1833" s="13"/>
      <c r="G1833" s="14"/>
      <c r="H1833" s="15"/>
      <c r="I1833" s="28"/>
      <c r="J1833" s="28"/>
      <c r="K1833" s="28"/>
      <c r="L1833" s="31"/>
    </row>
    <row r="1834" spans="1:12" ht="12.1" customHeight="1">
      <c r="A1834" s="20" t="s">
        <v>1230</v>
      </c>
      <c r="B1834" s="43" t="s">
        <v>1231</v>
      </c>
      <c r="C1834" s="7"/>
      <c r="D1834" s="8"/>
      <c r="E1834" s="9"/>
      <c r="F1834" s="7"/>
      <c r="G1834" s="8"/>
      <c r="H1834" s="9"/>
      <c r="I1834" s="26">
        <v>6800000</v>
      </c>
      <c r="J1834" s="26">
        <v>5600000</v>
      </c>
      <c r="K1834" s="26">
        <v>3800000</v>
      </c>
      <c r="L1834" s="29">
        <f aca="true" t="shared" si="570" ref="L1834">SUM(I1834:K1836)</f>
        <v>16200000</v>
      </c>
    </row>
    <row r="1835" spans="1:12" ht="12.1" customHeight="1">
      <c r="A1835" s="21"/>
      <c r="B1835" s="24"/>
      <c r="C1835" s="10"/>
      <c r="D1835" s="11"/>
      <c r="E1835" s="12"/>
      <c r="F1835" s="10"/>
      <c r="G1835" s="11"/>
      <c r="H1835" s="12"/>
      <c r="I1835" s="27"/>
      <c r="J1835" s="27"/>
      <c r="K1835" s="27"/>
      <c r="L1835" s="30"/>
    </row>
    <row r="1836" spans="1:12" ht="12.1" customHeight="1">
      <c r="A1836" s="22"/>
      <c r="B1836" s="25"/>
      <c r="C1836" s="13"/>
      <c r="D1836" s="14"/>
      <c r="E1836" s="15"/>
      <c r="F1836" s="13"/>
      <c r="G1836" s="14"/>
      <c r="H1836" s="15"/>
      <c r="I1836" s="28"/>
      <c r="J1836" s="28"/>
      <c r="K1836" s="28"/>
      <c r="L1836" s="31"/>
    </row>
    <row r="1837" spans="1:12" ht="12.1" customHeight="1">
      <c r="A1837" s="20" t="s">
        <v>1232</v>
      </c>
      <c r="B1837" s="43" t="s">
        <v>1233</v>
      </c>
      <c r="C1837" s="7"/>
      <c r="D1837" s="8"/>
      <c r="E1837" s="9"/>
      <c r="F1837" s="7"/>
      <c r="G1837" s="8"/>
      <c r="H1837" s="9"/>
      <c r="I1837" s="26">
        <v>3000000</v>
      </c>
      <c r="J1837" s="26">
        <v>1550000</v>
      </c>
      <c r="K1837" s="26">
        <v>930000</v>
      </c>
      <c r="L1837" s="29">
        <f aca="true" t="shared" si="571" ref="L1837">SUM(I1837:K1839)</f>
        <v>5480000</v>
      </c>
    </row>
    <row r="1838" spans="1:12" ht="12.1" customHeight="1">
      <c r="A1838" s="21"/>
      <c r="B1838" s="24"/>
      <c r="C1838" s="10"/>
      <c r="D1838" s="11"/>
      <c r="E1838" s="12"/>
      <c r="F1838" s="10"/>
      <c r="G1838" s="11"/>
      <c r="H1838" s="12"/>
      <c r="I1838" s="27"/>
      <c r="J1838" s="27"/>
      <c r="K1838" s="27"/>
      <c r="L1838" s="30"/>
    </row>
    <row r="1839" spans="1:12" ht="12.1" customHeight="1">
      <c r="A1839" s="22"/>
      <c r="B1839" s="25"/>
      <c r="C1839" s="13"/>
      <c r="D1839" s="14"/>
      <c r="E1839" s="15"/>
      <c r="F1839" s="13"/>
      <c r="G1839" s="14"/>
      <c r="H1839" s="15"/>
      <c r="I1839" s="28"/>
      <c r="J1839" s="28"/>
      <c r="K1839" s="28"/>
      <c r="L1839" s="31"/>
    </row>
    <row r="1840" spans="1:12" ht="12.1" customHeight="1">
      <c r="A1840" s="20" t="s">
        <v>1234</v>
      </c>
      <c r="B1840" s="43" t="s">
        <v>1235</v>
      </c>
      <c r="C1840" s="7"/>
      <c r="D1840" s="8"/>
      <c r="E1840" s="9"/>
      <c r="F1840" s="7"/>
      <c r="G1840" s="8"/>
      <c r="H1840" s="9"/>
      <c r="I1840" s="26">
        <v>1650000</v>
      </c>
      <c r="J1840" s="26">
        <v>500000</v>
      </c>
      <c r="K1840" s="26">
        <v>0</v>
      </c>
      <c r="L1840" s="29">
        <f aca="true" t="shared" si="572" ref="L1840">SUM(I1840:K1842)</f>
        <v>2150000</v>
      </c>
    </row>
    <row r="1841" spans="1:12" ht="12.1" customHeight="1">
      <c r="A1841" s="21"/>
      <c r="B1841" s="24"/>
      <c r="C1841" s="10"/>
      <c r="D1841" s="11"/>
      <c r="E1841" s="12"/>
      <c r="F1841" s="10"/>
      <c r="G1841" s="11"/>
      <c r="H1841" s="12"/>
      <c r="I1841" s="27"/>
      <c r="J1841" s="27"/>
      <c r="K1841" s="27"/>
      <c r="L1841" s="30"/>
    </row>
    <row r="1842" spans="1:12" ht="12.1" customHeight="1">
      <c r="A1842" s="22"/>
      <c r="B1842" s="25"/>
      <c r="C1842" s="13"/>
      <c r="D1842" s="14"/>
      <c r="E1842" s="15"/>
      <c r="F1842" s="13"/>
      <c r="G1842" s="14"/>
      <c r="H1842" s="15"/>
      <c r="I1842" s="28"/>
      <c r="J1842" s="28"/>
      <c r="K1842" s="28"/>
      <c r="L1842" s="31"/>
    </row>
    <row r="1843" spans="1:12" ht="12.1" customHeight="1">
      <c r="A1843" s="20" t="s">
        <v>1236</v>
      </c>
      <c r="B1843" s="43" t="s">
        <v>1237</v>
      </c>
      <c r="C1843" s="7"/>
      <c r="D1843" s="8"/>
      <c r="E1843" s="9"/>
      <c r="F1843" s="7"/>
      <c r="G1843" s="8"/>
      <c r="H1843" s="9"/>
      <c r="I1843" s="26">
        <v>-1000000</v>
      </c>
      <c r="J1843" s="26">
        <v>0</v>
      </c>
      <c r="K1843" s="26">
        <v>0</v>
      </c>
      <c r="L1843" s="29">
        <f aca="true" t="shared" si="573" ref="L1843">SUM(I1843:K1845)</f>
        <v>-1000000</v>
      </c>
    </row>
    <row r="1844" spans="1:12" ht="12.1" customHeight="1">
      <c r="A1844" s="21"/>
      <c r="B1844" s="24"/>
      <c r="C1844" s="10"/>
      <c r="D1844" s="11"/>
      <c r="E1844" s="12"/>
      <c r="F1844" s="10"/>
      <c r="G1844" s="11"/>
      <c r="H1844" s="12"/>
      <c r="I1844" s="27"/>
      <c r="J1844" s="27"/>
      <c r="K1844" s="27"/>
      <c r="L1844" s="30"/>
    </row>
    <row r="1845" spans="1:12" ht="12.1" customHeight="1">
      <c r="A1845" s="22"/>
      <c r="B1845" s="25"/>
      <c r="C1845" s="13"/>
      <c r="D1845" s="14"/>
      <c r="E1845" s="15"/>
      <c r="F1845" s="13"/>
      <c r="G1845" s="14"/>
      <c r="H1845" s="15"/>
      <c r="I1845" s="28"/>
      <c r="J1845" s="28"/>
      <c r="K1845" s="28"/>
      <c r="L1845" s="31"/>
    </row>
    <row r="1846" spans="1:12" ht="12.1" customHeight="1">
      <c r="A1846" s="20" t="s">
        <v>1238</v>
      </c>
      <c r="B1846" s="43" t="s">
        <v>1239</v>
      </c>
      <c r="C1846" s="7"/>
      <c r="D1846" s="8"/>
      <c r="E1846" s="9"/>
      <c r="F1846" s="7"/>
      <c r="G1846" s="8"/>
      <c r="H1846" s="9"/>
      <c r="I1846" s="26">
        <v>100000</v>
      </c>
      <c r="J1846" s="26">
        <v>1460000</v>
      </c>
      <c r="K1846" s="26">
        <v>2000000</v>
      </c>
      <c r="L1846" s="29">
        <f aca="true" t="shared" si="574" ref="L1846">SUM(I1846:K1848)</f>
        <v>3560000</v>
      </c>
    </row>
    <row r="1847" spans="1:12" ht="12.1" customHeight="1">
      <c r="A1847" s="21"/>
      <c r="B1847" s="24"/>
      <c r="C1847" s="10"/>
      <c r="D1847" s="11"/>
      <c r="E1847" s="12"/>
      <c r="F1847" s="10"/>
      <c r="G1847" s="11"/>
      <c r="H1847" s="12"/>
      <c r="I1847" s="27"/>
      <c r="J1847" s="27"/>
      <c r="K1847" s="27"/>
      <c r="L1847" s="30"/>
    </row>
    <row r="1848" spans="1:12" ht="12.1" customHeight="1">
      <c r="A1848" s="22"/>
      <c r="B1848" s="25"/>
      <c r="C1848" s="13"/>
      <c r="D1848" s="14"/>
      <c r="E1848" s="15"/>
      <c r="F1848" s="13"/>
      <c r="G1848" s="14"/>
      <c r="H1848" s="15"/>
      <c r="I1848" s="28"/>
      <c r="J1848" s="28"/>
      <c r="K1848" s="28"/>
      <c r="L1848" s="31"/>
    </row>
    <row r="1849" spans="1:12" ht="12.1" customHeight="1">
      <c r="A1849" s="20" t="s">
        <v>1240</v>
      </c>
      <c r="B1849" s="43" t="s">
        <v>1241</v>
      </c>
      <c r="C1849" s="7"/>
      <c r="D1849" s="8"/>
      <c r="E1849" s="9"/>
      <c r="F1849" s="7"/>
      <c r="G1849" s="8"/>
      <c r="H1849" s="9"/>
      <c r="I1849" s="26">
        <v>561000</v>
      </c>
      <c r="J1849" s="26">
        <v>200000</v>
      </c>
      <c r="K1849" s="26">
        <v>200000</v>
      </c>
      <c r="L1849" s="29">
        <f aca="true" t="shared" si="575" ref="L1849">SUM(I1849:K1851)</f>
        <v>961000</v>
      </c>
    </row>
    <row r="1850" spans="1:12" ht="12.1" customHeight="1">
      <c r="A1850" s="21"/>
      <c r="B1850" s="24"/>
      <c r="C1850" s="10"/>
      <c r="D1850" s="11"/>
      <c r="E1850" s="12"/>
      <c r="F1850" s="10"/>
      <c r="G1850" s="11"/>
      <c r="H1850" s="12"/>
      <c r="I1850" s="27"/>
      <c r="J1850" s="27"/>
      <c r="K1850" s="27"/>
      <c r="L1850" s="30"/>
    </row>
    <row r="1851" spans="1:12" ht="12.1" customHeight="1">
      <c r="A1851" s="22"/>
      <c r="B1851" s="25"/>
      <c r="C1851" s="13"/>
      <c r="D1851" s="14"/>
      <c r="E1851" s="15"/>
      <c r="F1851" s="13"/>
      <c r="G1851" s="14"/>
      <c r="H1851" s="15"/>
      <c r="I1851" s="28"/>
      <c r="J1851" s="28"/>
      <c r="K1851" s="28"/>
      <c r="L1851" s="31"/>
    </row>
    <row r="1852" spans="1:12" ht="12.1" customHeight="1">
      <c r="A1852" s="20" t="s">
        <v>1242</v>
      </c>
      <c r="B1852" s="43" t="s">
        <v>1243</v>
      </c>
      <c r="C1852" s="7"/>
      <c r="D1852" s="8"/>
      <c r="E1852" s="9"/>
      <c r="F1852" s="7"/>
      <c r="G1852" s="8"/>
      <c r="H1852" s="9"/>
      <c r="I1852" s="26">
        <v>27674</v>
      </c>
      <c r="J1852" s="26">
        <v>0</v>
      </c>
      <c r="K1852" s="26">
        <v>0</v>
      </c>
      <c r="L1852" s="29">
        <f aca="true" t="shared" si="576" ref="L1852">SUM(I1852:K1854)</f>
        <v>27674</v>
      </c>
    </row>
    <row r="1853" spans="1:12" ht="12.1" customHeight="1">
      <c r="A1853" s="21"/>
      <c r="B1853" s="24"/>
      <c r="C1853" s="10"/>
      <c r="D1853" s="11"/>
      <c r="E1853" s="12"/>
      <c r="F1853" s="10"/>
      <c r="G1853" s="11"/>
      <c r="H1853" s="12"/>
      <c r="I1853" s="27"/>
      <c r="J1853" s="27"/>
      <c r="K1853" s="27"/>
      <c r="L1853" s="30"/>
    </row>
    <row r="1854" spans="1:12" ht="12.1" customHeight="1">
      <c r="A1854" s="22"/>
      <c r="B1854" s="25"/>
      <c r="C1854" s="13"/>
      <c r="D1854" s="14"/>
      <c r="E1854" s="15"/>
      <c r="F1854" s="13"/>
      <c r="G1854" s="14"/>
      <c r="H1854" s="15"/>
      <c r="I1854" s="28"/>
      <c r="J1854" s="28"/>
      <c r="K1854" s="28"/>
      <c r="L1854" s="31"/>
    </row>
    <row r="1855" spans="1:12" ht="12.1" customHeight="1">
      <c r="A1855" s="20" t="s">
        <v>1244</v>
      </c>
      <c r="B1855" s="43" t="s">
        <v>1245</v>
      </c>
      <c r="C1855" s="7"/>
      <c r="D1855" s="8"/>
      <c r="E1855" s="9"/>
      <c r="F1855" s="7"/>
      <c r="G1855" s="8"/>
      <c r="H1855" s="9"/>
      <c r="I1855" s="26">
        <v>4100000</v>
      </c>
      <c r="J1855" s="26">
        <v>3150000</v>
      </c>
      <c r="K1855" s="26">
        <v>1650000</v>
      </c>
      <c r="L1855" s="29">
        <f aca="true" t="shared" si="577" ref="L1855">SUM(I1855:K1857)</f>
        <v>8900000</v>
      </c>
    </row>
    <row r="1856" spans="1:12" ht="12.1" customHeight="1">
      <c r="A1856" s="21"/>
      <c r="B1856" s="24"/>
      <c r="C1856" s="10"/>
      <c r="D1856" s="11"/>
      <c r="E1856" s="12"/>
      <c r="F1856" s="10"/>
      <c r="G1856" s="11"/>
      <c r="H1856" s="12"/>
      <c r="I1856" s="27"/>
      <c r="J1856" s="27"/>
      <c r="K1856" s="27"/>
      <c r="L1856" s="30"/>
    </row>
    <row r="1857" spans="1:12" ht="12.1" customHeight="1">
      <c r="A1857" s="22"/>
      <c r="B1857" s="25"/>
      <c r="C1857" s="13"/>
      <c r="D1857" s="14"/>
      <c r="E1857" s="15"/>
      <c r="F1857" s="13"/>
      <c r="G1857" s="14"/>
      <c r="H1857" s="15"/>
      <c r="I1857" s="28"/>
      <c r="J1857" s="28"/>
      <c r="K1857" s="28"/>
      <c r="L1857" s="31"/>
    </row>
    <row r="1858" spans="1:12" ht="12.1" customHeight="1">
      <c r="A1858" s="20" t="s">
        <v>1246</v>
      </c>
      <c r="B1858" s="43" t="s">
        <v>1247</v>
      </c>
      <c r="C1858" s="7"/>
      <c r="D1858" s="8"/>
      <c r="E1858" s="9"/>
      <c r="F1858" s="7"/>
      <c r="G1858" s="8"/>
      <c r="H1858" s="9"/>
      <c r="I1858" s="26">
        <v>-5602000</v>
      </c>
      <c r="J1858" s="26">
        <v>0</v>
      </c>
      <c r="K1858" s="26">
        <v>0</v>
      </c>
      <c r="L1858" s="29">
        <f aca="true" t="shared" si="578" ref="L1858">SUM(I1858:K1860)</f>
        <v>-5602000</v>
      </c>
    </row>
    <row r="1859" spans="1:12" ht="12.1" customHeight="1">
      <c r="A1859" s="21"/>
      <c r="B1859" s="24"/>
      <c r="C1859" s="10"/>
      <c r="D1859" s="11"/>
      <c r="E1859" s="12"/>
      <c r="F1859" s="10"/>
      <c r="G1859" s="11"/>
      <c r="H1859" s="12"/>
      <c r="I1859" s="27"/>
      <c r="J1859" s="27"/>
      <c r="K1859" s="27"/>
      <c r="L1859" s="30"/>
    </row>
    <row r="1860" spans="1:12" ht="12.1" customHeight="1">
      <c r="A1860" s="22"/>
      <c r="B1860" s="25"/>
      <c r="C1860" s="13"/>
      <c r="D1860" s="14"/>
      <c r="E1860" s="15"/>
      <c r="F1860" s="13"/>
      <c r="G1860" s="14"/>
      <c r="H1860" s="15"/>
      <c r="I1860" s="28"/>
      <c r="J1860" s="28"/>
      <c r="K1860" s="28"/>
      <c r="L1860" s="31"/>
    </row>
    <row r="1861" spans="1:12" ht="12.1" customHeight="1">
      <c r="A1861" s="20" t="s">
        <v>1248</v>
      </c>
      <c r="B1861" s="43" t="s">
        <v>1249</v>
      </c>
      <c r="C1861" s="7"/>
      <c r="D1861" s="8"/>
      <c r="E1861" s="9"/>
      <c r="F1861" s="7"/>
      <c r="G1861" s="8"/>
      <c r="H1861" s="9"/>
      <c r="I1861" s="26">
        <v>900000</v>
      </c>
      <c r="J1861" s="26">
        <v>0</v>
      </c>
      <c r="K1861" s="26">
        <v>0</v>
      </c>
      <c r="L1861" s="29">
        <f aca="true" t="shared" si="579" ref="L1861">SUM(I1861:K1863)</f>
        <v>900000</v>
      </c>
    </row>
    <row r="1862" spans="1:12" ht="12.1" customHeight="1">
      <c r="A1862" s="21"/>
      <c r="B1862" s="24"/>
      <c r="C1862" s="10"/>
      <c r="D1862" s="11"/>
      <c r="E1862" s="12"/>
      <c r="F1862" s="10"/>
      <c r="G1862" s="11"/>
      <c r="H1862" s="12"/>
      <c r="I1862" s="27"/>
      <c r="J1862" s="27"/>
      <c r="K1862" s="27"/>
      <c r="L1862" s="30"/>
    </row>
    <row r="1863" spans="1:12" ht="12.1" customHeight="1">
      <c r="A1863" s="22"/>
      <c r="B1863" s="25"/>
      <c r="C1863" s="13"/>
      <c r="D1863" s="14"/>
      <c r="E1863" s="15"/>
      <c r="F1863" s="13"/>
      <c r="G1863" s="14"/>
      <c r="H1863" s="15"/>
      <c r="I1863" s="28"/>
      <c r="J1863" s="28"/>
      <c r="K1863" s="28"/>
      <c r="L1863" s="31"/>
    </row>
    <row r="1864" spans="1:12" ht="12.1" customHeight="1">
      <c r="A1864" s="20" t="s">
        <v>1250</v>
      </c>
      <c r="B1864" s="43" t="s">
        <v>1251</v>
      </c>
      <c r="C1864" s="7"/>
      <c r="D1864" s="8"/>
      <c r="E1864" s="9"/>
      <c r="F1864" s="7"/>
      <c r="G1864" s="8"/>
      <c r="H1864" s="9"/>
      <c r="I1864" s="26">
        <v>300000</v>
      </c>
      <c r="J1864" s="26">
        <v>0</v>
      </c>
      <c r="K1864" s="26">
        <v>0</v>
      </c>
      <c r="L1864" s="29">
        <f aca="true" t="shared" si="580" ref="L1864">SUM(I1864:K1866)</f>
        <v>300000</v>
      </c>
    </row>
    <row r="1865" spans="1:12" ht="12.1" customHeight="1">
      <c r="A1865" s="21"/>
      <c r="B1865" s="24"/>
      <c r="C1865" s="10"/>
      <c r="D1865" s="11"/>
      <c r="E1865" s="12"/>
      <c r="F1865" s="10"/>
      <c r="G1865" s="11"/>
      <c r="H1865" s="12"/>
      <c r="I1865" s="27"/>
      <c r="J1865" s="27"/>
      <c r="K1865" s="27"/>
      <c r="L1865" s="30"/>
    </row>
    <row r="1866" spans="1:12" ht="12.1" customHeight="1">
      <c r="A1866" s="22"/>
      <c r="B1866" s="25"/>
      <c r="C1866" s="13"/>
      <c r="D1866" s="14"/>
      <c r="E1866" s="15"/>
      <c r="F1866" s="13"/>
      <c r="G1866" s="14"/>
      <c r="H1866" s="15"/>
      <c r="I1866" s="28"/>
      <c r="J1866" s="28"/>
      <c r="K1866" s="28"/>
      <c r="L1866" s="31"/>
    </row>
    <row r="1867" spans="1:12" ht="12.1" customHeight="1">
      <c r="A1867" s="20" t="s">
        <v>1252</v>
      </c>
      <c r="B1867" s="43" t="s">
        <v>1253</v>
      </c>
      <c r="C1867" s="7"/>
      <c r="D1867" s="8"/>
      <c r="E1867" s="9"/>
      <c r="F1867" s="7"/>
      <c r="G1867" s="8"/>
      <c r="H1867" s="9"/>
      <c r="I1867" s="26">
        <v>993000</v>
      </c>
      <c r="J1867" s="26">
        <v>1362000</v>
      </c>
      <c r="K1867" s="26">
        <v>1140000</v>
      </c>
      <c r="L1867" s="29">
        <f aca="true" t="shared" si="581" ref="L1867">SUM(I1867:K1869)</f>
        <v>3495000</v>
      </c>
    </row>
    <row r="1868" spans="1:12" ht="12.1" customHeight="1">
      <c r="A1868" s="21"/>
      <c r="B1868" s="24"/>
      <c r="C1868" s="10"/>
      <c r="D1868" s="11"/>
      <c r="E1868" s="12"/>
      <c r="F1868" s="10"/>
      <c r="G1868" s="11"/>
      <c r="H1868" s="12"/>
      <c r="I1868" s="27"/>
      <c r="J1868" s="27"/>
      <c r="K1868" s="27"/>
      <c r="L1868" s="30"/>
    </row>
    <row r="1869" spans="1:12" ht="12.1" customHeight="1">
      <c r="A1869" s="22"/>
      <c r="B1869" s="25"/>
      <c r="C1869" s="13"/>
      <c r="D1869" s="14"/>
      <c r="E1869" s="15"/>
      <c r="F1869" s="13"/>
      <c r="G1869" s="14"/>
      <c r="H1869" s="15"/>
      <c r="I1869" s="28"/>
      <c r="J1869" s="28"/>
      <c r="K1869" s="28"/>
      <c r="L1869" s="31"/>
    </row>
    <row r="1870" spans="1:12" ht="12.1" customHeight="1">
      <c r="A1870" s="20" t="s">
        <v>1254</v>
      </c>
      <c r="B1870" s="43" t="s">
        <v>1255</v>
      </c>
      <c r="C1870" s="7"/>
      <c r="D1870" s="8"/>
      <c r="E1870" s="9"/>
      <c r="F1870" s="7"/>
      <c r="G1870" s="8"/>
      <c r="H1870" s="9"/>
      <c r="I1870" s="26">
        <v>1200000</v>
      </c>
      <c r="J1870" s="26">
        <v>0</v>
      </c>
      <c r="K1870" s="26">
        <v>0</v>
      </c>
      <c r="L1870" s="29">
        <f aca="true" t="shared" si="582" ref="L1870">SUM(I1870:K1872)</f>
        <v>1200000</v>
      </c>
    </row>
    <row r="1871" spans="1:12" ht="12.1" customHeight="1">
      <c r="A1871" s="21"/>
      <c r="B1871" s="24"/>
      <c r="C1871" s="10"/>
      <c r="D1871" s="11"/>
      <c r="E1871" s="12"/>
      <c r="F1871" s="10"/>
      <c r="G1871" s="11"/>
      <c r="H1871" s="12"/>
      <c r="I1871" s="27"/>
      <c r="J1871" s="27"/>
      <c r="K1871" s="27"/>
      <c r="L1871" s="30"/>
    </row>
    <row r="1872" spans="1:12" ht="12.1" customHeight="1">
      <c r="A1872" s="22"/>
      <c r="B1872" s="25"/>
      <c r="C1872" s="13"/>
      <c r="D1872" s="14"/>
      <c r="E1872" s="15"/>
      <c r="F1872" s="13"/>
      <c r="G1872" s="14"/>
      <c r="H1872" s="15"/>
      <c r="I1872" s="28"/>
      <c r="J1872" s="28"/>
      <c r="K1872" s="28"/>
      <c r="L1872" s="31"/>
    </row>
    <row r="1873" spans="1:12" ht="12.1" customHeight="1">
      <c r="A1873" s="20" t="s">
        <v>1256</v>
      </c>
      <c r="B1873" s="43" t="s">
        <v>1257</v>
      </c>
      <c r="C1873" s="7"/>
      <c r="D1873" s="8"/>
      <c r="E1873" s="9"/>
      <c r="F1873" s="7"/>
      <c r="G1873" s="8"/>
      <c r="H1873" s="9"/>
      <c r="I1873" s="26">
        <v>4522000</v>
      </c>
      <c r="J1873" s="26">
        <v>5430000</v>
      </c>
      <c r="K1873" s="26">
        <v>6280000</v>
      </c>
      <c r="L1873" s="29">
        <f aca="true" t="shared" si="583" ref="L1873">SUM(I1873:K1875)</f>
        <v>16232000</v>
      </c>
    </row>
    <row r="1874" spans="1:12" ht="12.1" customHeight="1">
      <c r="A1874" s="21"/>
      <c r="B1874" s="24"/>
      <c r="C1874" s="10"/>
      <c r="D1874" s="11"/>
      <c r="E1874" s="12"/>
      <c r="F1874" s="10"/>
      <c r="G1874" s="11"/>
      <c r="H1874" s="12"/>
      <c r="I1874" s="27"/>
      <c r="J1874" s="27"/>
      <c r="K1874" s="27"/>
      <c r="L1874" s="30"/>
    </row>
    <row r="1875" spans="1:12" ht="12.1" customHeight="1">
      <c r="A1875" s="22"/>
      <c r="B1875" s="25"/>
      <c r="C1875" s="13"/>
      <c r="D1875" s="14"/>
      <c r="E1875" s="15"/>
      <c r="F1875" s="13"/>
      <c r="G1875" s="14"/>
      <c r="H1875" s="15"/>
      <c r="I1875" s="28"/>
      <c r="J1875" s="28"/>
      <c r="K1875" s="28"/>
      <c r="L1875" s="31"/>
    </row>
    <row r="1876" spans="1:12" ht="12.1" customHeight="1">
      <c r="A1876" s="20" t="s">
        <v>1258</v>
      </c>
      <c r="B1876" s="43" t="s">
        <v>1259</v>
      </c>
      <c r="C1876" s="7"/>
      <c r="D1876" s="8"/>
      <c r="E1876" s="9"/>
      <c r="F1876" s="7"/>
      <c r="G1876" s="8"/>
      <c r="H1876" s="9"/>
      <c r="I1876" s="26">
        <v>1800000</v>
      </c>
      <c r="J1876" s="26">
        <v>0</v>
      </c>
      <c r="K1876" s="26">
        <v>0</v>
      </c>
      <c r="L1876" s="29">
        <f aca="true" t="shared" si="584" ref="L1876">SUM(I1876:K1878)</f>
        <v>1800000</v>
      </c>
    </row>
    <row r="1877" spans="1:12" ht="12.1" customHeight="1">
      <c r="A1877" s="21"/>
      <c r="B1877" s="24"/>
      <c r="C1877" s="10"/>
      <c r="D1877" s="11"/>
      <c r="E1877" s="12"/>
      <c r="F1877" s="10"/>
      <c r="G1877" s="11"/>
      <c r="H1877" s="12"/>
      <c r="I1877" s="27"/>
      <c r="J1877" s="27"/>
      <c r="K1877" s="27"/>
      <c r="L1877" s="30"/>
    </row>
    <row r="1878" spans="1:12" ht="12.1" customHeight="1">
      <c r="A1878" s="22"/>
      <c r="B1878" s="25"/>
      <c r="C1878" s="13"/>
      <c r="D1878" s="14"/>
      <c r="E1878" s="15"/>
      <c r="F1878" s="13"/>
      <c r="G1878" s="14"/>
      <c r="H1878" s="15"/>
      <c r="I1878" s="28"/>
      <c r="J1878" s="28"/>
      <c r="K1878" s="28"/>
      <c r="L1878" s="31"/>
    </row>
    <row r="1879" spans="1:12" ht="12.1" customHeight="1">
      <c r="A1879" s="20" t="s">
        <v>1260</v>
      </c>
      <c r="B1879" s="43" t="s">
        <v>1261</v>
      </c>
      <c r="C1879" s="7"/>
      <c r="D1879" s="8"/>
      <c r="E1879" s="9"/>
      <c r="F1879" s="7"/>
      <c r="G1879" s="8"/>
      <c r="H1879" s="9"/>
      <c r="I1879" s="26">
        <v>7102014</v>
      </c>
      <c r="J1879" s="26">
        <v>9709619</v>
      </c>
      <c r="K1879" s="26">
        <v>22682249</v>
      </c>
      <c r="L1879" s="29">
        <f aca="true" t="shared" si="585" ref="L1879">SUM(I1879:K1881)</f>
        <v>39493882</v>
      </c>
    </row>
    <row r="1880" spans="1:12" ht="12.1" customHeight="1">
      <c r="A1880" s="21"/>
      <c r="B1880" s="24"/>
      <c r="C1880" s="10"/>
      <c r="D1880" s="11"/>
      <c r="E1880" s="12"/>
      <c r="F1880" s="10"/>
      <c r="G1880" s="11"/>
      <c r="H1880" s="12"/>
      <c r="I1880" s="27"/>
      <c r="J1880" s="27"/>
      <c r="K1880" s="27"/>
      <c r="L1880" s="30"/>
    </row>
    <row r="1881" spans="1:12" ht="12.1" customHeight="1">
      <c r="A1881" s="22"/>
      <c r="B1881" s="25"/>
      <c r="C1881" s="13"/>
      <c r="D1881" s="14"/>
      <c r="E1881" s="15"/>
      <c r="F1881" s="13"/>
      <c r="G1881" s="14"/>
      <c r="H1881" s="15"/>
      <c r="I1881" s="28"/>
      <c r="J1881" s="28"/>
      <c r="K1881" s="28"/>
      <c r="L1881" s="31"/>
    </row>
    <row r="1882" spans="1:12" ht="12.1" customHeight="1">
      <c r="A1882" s="32" t="s">
        <v>1262</v>
      </c>
      <c r="B1882" s="33"/>
      <c r="C1882" s="34" t="s">
        <v>91</v>
      </c>
      <c r="D1882" s="35"/>
      <c r="E1882" s="36"/>
      <c r="F1882" s="34" t="s">
        <v>92</v>
      </c>
      <c r="G1882" s="35"/>
      <c r="H1882" s="36"/>
      <c r="I1882" s="16">
        <f>SUM(I1822:I1881)</f>
        <v>51076534</v>
      </c>
      <c r="J1882" s="16">
        <f aca="true" t="shared" si="586" ref="J1882:L1882">SUM(J1822:J1881)</f>
        <v>43073207</v>
      </c>
      <c r="K1882" s="16">
        <f t="shared" si="586"/>
        <v>44582249</v>
      </c>
      <c r="L1882" s="16">
        <f t="shared" si="586"/>
        <v>138731990</v>
      </c>
    </row>
    <row r="1883" spans="1:12" ht="12.1" customHeight="1">
      <c r="A1883" s="37" t="s">
        <v>92</v>
      </c>
      <c r="B1883" s="33"/>
      <c r="C1883" s="33"/>
      <c r="D1883" s="33"/>
      <c r="E1883" s="33"/>
      <c r="F1883" s="33"/>
      <c r="G1883" s="33"/>
      <c r="H1883" s="33"/>
      <c r="I1883" s="33"/>
      <c r="J1883" s="33"/>
      <c r="K1883" s="33"/>
      <c r="L1883" s="38"/>
    </row>
    <row r="1884" spans="1:12" ht="16.5" customHeight="1" thickBot="1">
      <c r="A1884" s="44" t="s">
        <v>1263</v>
      </c>
      <c r="B1884" s="45"/>
      <c r="C1884" s="45"/>
      <c r="D1884" s="45"/>
      <c r="E1884" s="45"/>
      <c r="F1884" s="45"/>
      <c r="G1884" s="45"/>
      <c r="H1884" s="45"/>
      <c r="I1884" s="45"/>
      <c r="J1884" s="45"/>
      <c r="K1884" s="45"/>
      <c r="L1884" s="46"/>
    </row>
    <row r="1885" spans="1:12" ht="12.1" customHeight="1" thickTop="1">
      <c r="A1885" s="20" t="s">
        <v>1264</v>
      </c>
      <c r="B1885" s="43" t="s">
        <v>1265</v>
      </c>
      <c r="C1885" s="7"/>
      <c r="D1885" s="8"/>
      <c r="E1885" s="9"/>
      <c r="F1885" s="7"/>
      <c r="G1885" s="8"/>
      <c r="H1885" s="9"/>
      <c r="I1885" s="26">
        <v>-95310.45</v>
      </c>
      <c r="J1885" s="26">
        <v>0</v>
      </c>
      <c r="K1885" s="26">
        <v>0</v>
      </c>
      <c r="L1885" s="29">
        <f>SUM(I1885:K1887)</f>
        <v>-95310.45</v>
      </c>
    </row>
    <row r="1886" spans="1:12" ht="12.1" customHeight="1">
      <c r="A1886" s="21"/>
      <c r="B1886" s="24"/>
      <c r="C1886" s="10"/>
      <c r="D1886" s="11"/>
      <c r="E1886" s="12"/>
      <c r="F1886" s="10"/>
      <c r="G1886" s="11"/>
      <c r="H1886" s="12"/>
      <c r="I1886" s="27"/>
      <c r="J1886" s="27"/>
      <c r="K1886" s="27"/>
      <c r="L1886" s="30"/>
    </row>
    <row r="1887" spans="1:12" ht="12.1" customHeight="1">
      <c r="A1887" s="22"/>
      <c r="B1887" s="25"/>
      <c r="C1887" s="13"/>
      <c r="D1887" s="14"/>
      <c r="E1887" s="15"/>
      <c r="F1887" s="13"/>
      <c r="G1887" s="14"/>
      <c r="H1887" s="15"/>
      <c r="I1887" s="28"/>
      <c r="J1887" s="28"/>
      <c r="K1887" s="28"/>
      <c r="L1887" s="31"/>
    </row>
    <row r="1888" spans="1:12" ht="12.1" customHeight="1">
      <c r="A1888" s="20" t="s">
        <v>1266</v>
      </c>
      <c r="B1888" s="43" t="s">
        <v>1267</v>
      </c>
      <c r="C1888" s="7"/>
      <c r="D1888" s="8"/>
      <c r="E1888" s="9"/>
      <c r="F1888" s="7"/>
      <c r="G1888" s="8"/>
      <c r="H1888" s="9"/>
      <c r="I1888" s="26">
        <v>-2129705.2</v>
      </c>
      <c r="J1888" s="26">
        <v>0</v>
      </c>
      <c r="K1888" s="26">
        <v>0</v>
      </c>
      <c r="L1888" s="29">
        <f aca="true" t="shared" si="587" ref="L1888">SUM(I1888:K1890)</f>
        <v>-2129705.2</v>
      </c>
    </row>
    <row r="1889" spans="1:12" ht="12.1" customHeight="1">
      <c r="A1889" s="21"/>
      <c r="B1889" s="24"/>
      <c r="C1889" s="10"/>
      <c r="D1889" s="11"/>
      <c r="E1889" s="12"/>
      <c r="F1889" s="10"/>
      <c r="G1889" s="11"/>
      <c r="H1889" s="12"/>
      <c r="I1889" s="27"/>
      <c r="J1889" s="27"/>
      <c r="K1889" s="27"/>
      <c r="L1889" s="30"/>
    </row>
    <row r="1890" spans="1:12" ht="12.1" customHeight="1">
      <c r="A1890" s="22"/>
      <c r="B1890" s="25"/>
      <c r="C1890" s="13"/>
      <c r="D1890" s="14"/>
      <c r="E1890" s="15"/>
      <c r="F1890" s="13"/>
      <c r="G1890" s="14"/>
      <c r="H1890" s="15"/>
      <c r="I1890" s="28"/>
      <c r="J1890" s="28"/>
      <c r="K1890" s="28"/>
      <c r="L1890" s="31"/>
    </row>
    <row r="1891" spans="1:12" ht="12.1" customHeight="1">
      <c r="A1891" s="20" t="s">
        <v>1268</v>
      </c>
      <c r="B1891" s="43" t="s">
        <v>1269</v>
      </c>
      <c r="C1891" s="7"/>
      <c r="D1891" s="8"/>
      <c r="E1891" s="9"/>
      <c r="F1891" s="7"/>
      <c r="G1891" s="8"/>
      <c r="H1891" s="9"/>
      <c r="I1891" s="26">
        <v>-3417793</v>
      </c>
      <c r="J1891" s="26">
        <v>0</v>
      </c>
      <c r="K1891" s="26">
        <v>0</v>
      </c>
      <c r="L1891" s="29">
        <f aca="true" t="shared" si="588" ref="L1891">SUM(I1891:K1893)</f>
        <v>-3417793</v>
      </c>
    </row>
    <row r="1892" spans="1:12" ht="12.1" customHeight="1">
      <c r="A1892" s="21"/>
      <c r="B1892" s="24"/>
      <c r="C1892" s="10"/>
      <c r="D1892" s="11"/>
      <c r="E1892" s="12"/>
      <c r="F1892" s="10"/>
      <c r="G1892" s="11"/>
      <c r="H1892" s="12"/>
      <c r="I1892" s="27"/>
      <c r="J1892" s="27"/>
      <c r="K1892" s="27"/>
      <c r="L1892" s="30"/>
    </row>
    <row r="1893" spans="1:12" ht="12.1" customHeight="1">
      <c r="A1893" s="22"/>
      <c r="B1893" s="25"/>
      <c r="C1893" s="13"/>
      <c r="D1893" s="14"/>
      <c r="E1893" s="15"/>
      <c r="F1893" s="13"/>
      <c r="G1893" s="14"/>
      <c r="H1893" s="15"/>
      <c r="I1893" s="28"/>
      <c r="J1893" s="28"/>
      <c r="K1893" s="28"/>
      <c r="L1893" s="31"/>
    </row>
    <row r="1894" spans="1:12" ht="12.1" customHeight="1">
      <c r="A1894" s="20" t="s">
        <v>1270</v>
      </c>
      <c r="B1894" s="43" t="s">
        <v>1271</v>
      </c>
      <c r="C1894" s="7"/>
      <c r="D1894" s="8"/>
      <c r="E1894" s="9"/>
      <c r="F1894" s="7"/>
      <c r="G1894" s="8"/>
      <c r="H1894" s="9"/>
      <c r="I1894" s="26">
        <v>-20271</v>
      </c>
      <c r="J1894" s="26">
        <v>0</v>
      </c>
      <c r="K1894" s="26">
        <v>0</v>
      </c>
      <c r="L1894" s="29">
        <f aca="true" t="shared" si="589" ref="L1894">SUM(I1894:K1896)</f>
        <v>-20271</v>
      </c>
    </row>
    <row r="1895" spans="1:12" ht="12.1" customHeight="1">
      <c r="A1895" s="21"/>
      <c r="B1895" s="24"/>
      <c r="C1895" s="10"/>
      <c r="D1895" s="11"/>
      <c r="E1895" s="12"/>
      <c r="F1895" s="10"/>
      <c r="G1895" s="11"/>
      <c r="H1895" s="12"/>
      <c r="I1895" s="27"/>
      <c r="J1895" s="27"/>
      <c r="K1895" s="27"/>
      <c r="L1895" s="30"/>
    </row>
    <row r="1896" spans="1:12" ht="12.1" customHeight="1">
      <c r="A1896" s="22"/>
      <c r="B1896" s="25"/>
      <c r="C1896" s="13"/>
      <c r="D1896" s="14"/>
      <c r="E1896" s="15"/>
      <c r="F1896" s="13"/>
      <c r="G1896" s="14"/>
      <c r="H1896" s="15"/>
      <c r="I1896" s="28"/>
      <c r="J1896" s="28"/>
      <c r="K1896" s="28"/>
      <c r="L1896" s="31"/>
    </row>
    <row r="1897" spans="1:12" ht="12.1" customHeight="1">
      <c r="A1897" s="20" t="s">
        <v>1272</v>
      </c>
      <c r="B1897" s="43" t="s">
        <v>1273</v>
      </c>
      <c r="C1897" s="7"/>
      <c r="D1897" s="8"/>
      <c r="E1897" s="9"/>
      <c r="F1897" s="7"/>
      <c r="G1897" s="8"/>
      <c r="H1897" s="9"/>
      <c r="I1897" s="26">
        <v>2883958</v>
      </c>
      <c r="J1897" s="26">
        <v>0</v>
      </c>
      <c r="K1897" s="26">
        <v>0</v>
      </c>
      <c r="L1897" s="29">
        <f aca="true" t="shared" si="590" ref="L1897">SUM(I1897:K1899)</f>
        <v>2883958</v>
      </c>
    </row>
    <row r="1898" spans="1:12" ht="12.1" customHeight="1">
      <c r="A1898" s="21"/>
      <c r="B1898" s="24"/>
      <c r="C1898" s="10"/>
      <c r="D1898" s="11"/>
      <c r="E1898" s="12"/>
      <c r="F1898" s="10"/>
      <c r="G1898" s="11"/>
      <c r="H1898" s="12"/>
      <c r="I1898" s="27"/>
      <c r="J1898" s="27"/>
      <c r="K1898" s="27"/>
      <c r="L1898" s="30"/>
    </row>
    <row r="1899" spans="1:12" ht="12.1" customHeight="1">
      <c r="A1899" s="22"/>
      <c r="B1899" s="25"/>
      <c r="C1899" s="13"/>
      <c r="D1899" s="14"/>
      <c r="E1899" s="15"/>
      <c r="F1899" s="13"/>
      <c r="G1899" s="14"/>
      <c r="H1899" s="15"/>
      <c r="I1899" s="28"/>
      <c r="J1899" s="28"/>
      <c r="K1899" s="28"/>
      <c r="L1899" s="31"/>
    </row>
    <row r="1900" spans="1:12" ht="12.1" customHeight="1">
      <c r="A1900" s="32" t="s">
        <v>1274</v>
      </c>
      <c r="B1900" s="33"/>
      <c r="C1900" s="34" t="s">
        <v>91</v>
      </c>
      <c r="D1900" s="35"/>
      <c r="E1900" s="36"/>
      <c r="F1900" s="34" t="s">
        <v>92</v>
      </c>
      <c r="G1900" s="35"/>
      <c r="H1900" s="36"/>
      <c r="I1900" s="16">
        <f>SUM(I1885:I1899)</f>
        <v>-2779121.6500000004</v>
      </c>
      <c r="J1900" s="16">
        <f>SUM(J1885:J1899)</f>
        <v>0</v>
      </c>
      <c r="K1900" s="16">
        <f>SUM(K1885:K1899)</f>
        <v>0</v>
      </c>
      <c r="L1900" s="16">
        <f>SUM(L1885:L1899)</f>
        <v>-2779121.6500000004</v>
      </c>
    </row>
    <row r="1901" spans="1:12" ht="12.1" customHeight="1">
      <c r="A1901" s="37" t="s">
        <v>92</v>
      </c>
      <c r="B1901" s="33"/>
      <c r="C1901" s="33"/>
      <c r="D1901" s="33"/>
      <c r="E1901" s="33"/>
      <c r="F1901" s="33"/>
      <c r="G1901" s="33"/>
      <c r="H1901" s="33"/>
      <c r="I1901" s="33"/>
      <c r="J1901" s="33"/>
      <c r="K1901" s="33"/>
      <c r="L1901" s="38"/>
    </row>
    <row r="1902" spans="1:12" ht="19.05" customHeight="1" thickBot="1">
      <c r="A1902" s="44" t="s">
        <v>1275</v>
      </c>
      <c r="B1902" s="45"/>
      <c r="C1902" s="45"/>
      <c r="D1902" s="45"/>
      <c r="E1902" s="45"/>
      <c r="F1902" s="45"/>
      <c r="G1902" s="45"/>
      <c r="H1902" s="45"/>
      <c r="I1902" s="45"/>
      <c r="J1902" s="45"/>
      <c r="K1902" s="45"/>
      <c r="L1902" s="46"/>
    </row>
    <row r="1903" spans="1:12" ht="12.1" customHeight="1" thickTop="1">
      <c r="A1903" s="20" t="s">
        <v>1276</v>
      </c>
      <c r="B1903" s="43" t="s">
        <v>1277</v>
      </c>
      <c r="C1903" s="7"/>
      <c r="D1903" s="8"/>
      <c r="E1903" s="9"/>
      <c r="F1903" s="7"/>
      <c r="G1903" s="8"/>
      <c r="H1903" s="9"/>
      <c r="I1903" s="26">
        <v>100000</v>
      </c>
      <c r="J1903" s="26">
        <v>130000</v>
      </c>
      <c r="K1903" s="26">
        <v>50000</v>
      </c>
      <c r="L1903" s="29">
        <f>SUM(I1903:K1905)</f>
        <v>280000</v>
      </c>
    </row>
    <row r="1904" spans="1:12" ht="12.1" customHeight="1">
      <c r="A1904" s="21"/>
      <c r="B1904" s="24"/>
      <c r="C1904" s="10"/>
      <c r="D1904" s="11"/>
      <c r="E1904" s="12"/>
      <c r="F1904" s="10"/>
      <c r="G1904" s="11"/>
      <c r="H1904" s="12"/>
      <c r="I1904" s="27"/>
      <c r="J1904" s="27"/>
      <c r="K1904" s="27"/>
      <c r="L1904" s="30"/>
    </row>
    <row r="1905" spans="1:12" ht="12.1" customHeight="1">
      <c r="A1905" s="22"/>
      <c r="B1905" s="25"/>
      <c r="C1905" s="13"/>
      <c r="D1905" s="14"/>
      <c r="E1905" s="15"/>
      <c r="F1905" s="13"/>
      <c r="G1905" s="14"/>
      <c r="H1905" s="15"/>
      <c r="I1905" s="28"/>
      <c r="J1905" s="28"/>
      <c r="K1905" s="28"/>
      <c r="L1905" s="31"/>
    </row>
    <row r="1906" spans="1:12" ht="12.1" customHeight="1">
      <c r="A1906" s="20" t="s">
        <v>1278</v>
      </c>
      <c r="B1906" s="43" t="s">
        <v>1279</v>
      </c>
      <c r="C1906" s="7"/>
      <c r="D1906" s="8"/>
      <c r="E1906" s="9"/>
      <c r="F1906" s="7"/>
      <c r="G1906" s="8"/>
      <c r="H1906" s="9"/>
      <c r="I1906" s="26">
        <v>5000000</v>
      </c>
      <c r="J1906" s="26">
        <v>0</v>
      </c>
      <c r="K1906" s="26">
        <v>0</v>
      </c>
      <c r="L1906" s="29">
        <f aca="true" t="shared" si="591" ref="L1906">SUM(I1906:K1908)</f>
        <v>5000000</v>
      </c>
    </row>
    <row r="1907" spans="1:12" ht="12.1" customHeight="1">
      <c r="A1907" s="21"/>
      <c r="B1907" s="24"/>
      <c r="C1907" s="10"/>
      <c r="D1907" s="11"/>
      <c r="E1907" s="12"/>
      <c r="F1907" s="10"/>
      <c r="G1907" s="11"/>
      <c r="H1907" s="12"/>
      <c r="I1907" s="27"/>
      <c r="J1907" s="27"/>
      <c r="K1907" s="27"/>
      <c r="L1907" s="30"/>
    </row>
    <row r="1908" spans="1:12" ht="12.1" customHeight="1">
      <c r="A1908" s="22"/>
      <c r="B1908" s="25"/>
      <c r="C1908" s="13"/>
      <c r="D1908" s="14"/>
      <c r="E1908" s="15"/>
      <c r="F1908" s="13"/>
      <c r="G1908" s="14"/>
      <c r="H1908" s="15"/>
      <c r="I1908" s="28"/>
      <c r="J1908" s="28"/>
      <c r="K1908" s="28"/>
      <c r="L1908" s="31"/>
    </row>
    <row r="1909" spans="1:12" ht="12.1" customHeight="1">
      <c r="A1909" s="20" t="s">
        <v>1280</v>
      </c>
      <c r="B1909" s="43" t="s">
        <v>1281</v>
      </c>
      <c r="C1909" s="7"/>
      <c r="D1909" s="8"/>
      <c r="E1909" s="9"/>
      <c r="F1909" s="7"/>
      <c r="G1909" s="8"/>
      <c r="H1909" s="9"/>
      <c r="I1909" s="26">
        <v>800000</v>
      </c>
      <c r="J1909" s="26">
        <v>450000</v>
      </c>
      <c r="K1909" s="26">
        <v>450000</v>
      </c>
      <c r="L1909" s="29">
        <f aca="true" t="shared" si="592" ref="L1909">SUM(I1909:K1911)</f>
        <v>1700000</v>
      </c>
    </row>
    <row r="1910" spans="1:12" ht="12.1" customHeight="1">
      <c r="A1910" s="21"/>
      <c r="B1910" s="24"/>
      <c r="C1910" s="10"/>
      <c r="D1910" s="11"/>
      <c r="E1910" s="12"/>
      <c r="F1910" s="10"/>
      <c r="G1910" s="11"/>
      <c r="H1910" s="12"/>
      <c r="I1910" s="27"/>
      <c r="J1910" s="27"/>
      <c r="K1910" s="27"/>
      <c r="L1910" s="30"/>
    </row>
    <row r="1911" spans="1:12" ht="12.1" customHeight="1">
      <c r="A1911" s="22"/>
      <c r="B1911" s="25"/>
      <c r="C1911" s="13"/>
      <c r="D1911" s="14"/>
      <c r="E1911" s="15"/>
      <c r="F1911" s="13"/>
      <c r="G1911" s="14"/>
      <c r="H1911" s="15"/>
      <c r="I1911" s="28"/>
      <c r="J1911" s="28"/>
      <c r="K1911" s="28"/>
      <c r="L1911" s="31"/>
    </row>
    <row r="1912" spans="1:12" ht="12.1" customHeight="1">
      <c r="A1912" s="20" t="s">
        <v>1282</v>
      </c>
      <c r="B1912" s="43" t="s">
        <v>1283</v>
      </c>
      <c r="C1912" s="7"/>
      <c r="D1912" s="8"/>
      <c r="E1912" s="9"/>
      <c r="F1912" s="7"/>
      <c r="G1912" s="8"/>
      <c r="H1912" s="9"/>
      <c r="I1912" s="26">
        <v>100000</v>
      </c>
      <c r="J1912" s="26">
        <v>0</v>
      </c>
      <c r="K1912" s="26">
        <v>0</v>
      </c>
      <c r="L1912" s="29">
        <f aca="true" t="shared" si="593" ref="L1912">SUM(I1912:K1914)</f>
        <v>100000</v>
      </c>
    </row>
    <row r="1913" spans="1:12" ht="12.1" customHeight="1">
      <c r="A1913" s="21"/>
      <c r="B1913" s="24"/>
      <c r="C1913" s="10"/>
      <c r="D1913" s="11"/>
      <c r="E1913" s="12"/>
      <c r="F1913" s="10"/>
      <c r="G1913" s="11"/>
      <c r="H1913" s="12"/>
      <c r="I1913" s="27"/>
      <c r="J1913" s="27"/>
      <c r="K1913" s="27"/>
      <c r="L1913" s="30"/>
    </row>
    <row r="1914" spans="1:12" ht="12.1" customHeight="1">
      <c r="A1914" s="22"/>
      <c r="B1914" s="25"/>
      <c r="C1914" s="13"/>
      <c r="D1914" s="14"/>
      <c r="E1914" s="15"/>
      <c r="F1914" s="13"/>
      <c r="G1914" s="14"/>
      <c r="H1914" s="15"/>
      <c r="I1914" s="28"/>
      <c r="J1914" s="28"/>
      <c r="K1914" s="28"/>
      <c r="L1914" s="31"/>
    </row>
    <row r="1915" spans="1:12" ht="12.1" customHeight="1">
      <c r="A1915" s="20" t="s">
        <v>1284</v>
      </c>
      <c r="B1915" s="43" t="s">
        <v>1285</v>
      </c>
      <c r="C1915" s="7"/>
      <c r="D1915" s="8"/>
      <c r="E1915" s="9"/>
      <c r="F1915" s="7"/>
      <c r="G1915" s="8"/>
      <c r="H1915" s="9"/>
      <c r="I1915" s="26">
        <v>4132</v>
      </c>
      <c r="J1915" s="26">
        <v>0</v>
      </c>
      <c r="K1915" s="26">
        <v>0</v>
      </c>
      <c r="L1915" s="29">
        <f aca="true" t="shared" si="594" ref="L1915">SUM(I1915:K1917)</f>
        <v>4132</v>
      </c>
    </row>
    <row r="1916" spans="1:12" ht="12.1" customHeight="1">
      <c r="A1916" s="21"/>
      <c r="B1916" s="24"/>
      <c r="C1916" s="10"/>
      <c r="D1916" s="11"/>
      <c r="E1916" s="12"/>
      <c r="F1916" s="10"/>
      <c r="G1916" s="11"/>
      <c r="H1916" s="12"/>
      <c r="I1916" s="27"/>
      <c r="J1916" s="27"/>
      <c r="K1916" s="27"/>
      <c r="L1916" s="30"/>
    </row>
    <row r="1917" spans="1:12" ht="12.1" customHeight="1">
      <c r="A1917" s="22"/>
      <c r="B1917" s="25"/>
      <c r="C1917" s="13"/>
      <c r="D1917" s="14"/>
      <c r="E1917" s="15"/>
      <c r="F1917" s="13"/>
      <c r="G1917" s="14"/>
      <c r="H1917" s="15"/>
      <c r="I1917" s="28"/>
      <c r="J1917" s="28"/>
      <c r="K1917" s="28"/>
      <c r="L1917" s="31"/>
    </row>
    <row r="1918" spans="1:12" ht="12.1" customHeight="1">
      <c r="A1918" s="20" t="s">
        <v>1286</v>
      </c>
      <c r="B1918" s="43" t="s">
        <v>1287</v>
      </c>
      <c r="C1918" s="7"/>
      <c r="D1918" s="8"/>
      <c r="E1918" s="9"/>
      <c r="F1918" s="7"/>
      <c r="G1918" s="8"/>
      <c r="H1918" s="9"/>
      <c r="I1918" s="26">
        <v>0</v>
      </c>
      <c r="J1918" s="26">
        <v>0</v>
      </c>
      <c r="K1918" s="26">
        <v>0</v>
      </c>
      <c r="L1918" s="29">
        <f aca="true" t="shared" si="595" ref="L1918">SUM(I1918:K1920)</f>
        <v>0</v>
      </c>
    </row>
    <row r="1919" spans="1:12" ht="12.1" customHeight="1">
      <c r="A1919" s="21"/>
      <c r="B1919" s="24"/>
      <c r="C1919" s="10"/>
      <c r="D1919" s="11"/>
      <c r="E1919" s="12"/>
      <c r="F1919" s="10"/>
      <c r="G1919" s="11"/>
      <c r="H1919" s="12"/>
      <c r="I1919" s="27"/>
      <c r="J1919" s="27"/>
      <c r="K1919" s="27"/>
      <c r="L1919" s="30"/>
    </row>
    <row r="1920" spans="1:12" ht="12.1" customHeight="1">
      <c r="A1920" s="22"/>
      <c r="B1920" s="25"/>
      <c r="C1920" s="13"/>
      <c r="D1920" s="14"/>
      <c r="E1920" s="15"/>
      <c r="F1920" s="13"/>
      <c r="G1920" s="14"/>
      <c r="H1920" s="15"/>
      <c r="I1920" s="28"/>
      <c r="J1920" s="28"/>
      <c r="K1920" s="28"/>
      <c r="L1920" s="31"/>
    </row>
    <row r="1921" spans="1:12" ht="12.1" customHeight="1">
      <c r="A1921" s="20" t="s">
        <v>1288</v>
      </c>
      <c r="B1921" s="43" t="s">
        <v>1289</v>
      </c>
      <c r="C1921" s="7"/>
      <c r="D1921" s="8"/>
      <c r="E1921" s="9"/>
      <c r="F1921" s="7"/>
      <c r="G1921" s="8"/>
      <c r="H1921" s="9"/>
      <c r="I1921" s="26">
        <v>180000</v>
      </c>
      <c r="J1921" s="26">
        <v>0</v>
      </c>
      <c r="K1921" s="26">
        <v>0</v>
      </c>
      <c r="L1921" s="29">
        <f aca="true" t="shared" si="596" ref="L1921">SUM(I1921:K1923)</f>
        <v>180000</v>
      </c>
    </row>
    <row r="1922" spans="1:12" ht="12.1" customHeight="1">
      <c r="A1922" s="21"/>
      <c r="B1922" s="24"/>
      <c r="C1922" s="10"/>
      <c r="D1922" s="11"/>
      <c r="E1922" s="12"/>
      <c r="F1922" s="10"/>
      <c r="G1922" s="11"/>
      <c r="H1922" s="12"/>
      <c r="I1922" s="27"/>
      <c r="J1922" s="27"/>
      <c r="K1922" s="27"/>
      <c r="L1922" s="30"/>
    </row>
    <row r="1923" spans="1:12" ht="12.1" customHeight="1">
      <c r="A1923" s="22"/>
      <c r="B1923" s="25"/>
      <c r="C1923" s="13"/>
      <c r="D1923" s="14"/>
      <c r="E1923" s="15"/>
      <c r="F1923" s="13"/>
      <c r="G1923" s="14"/>
      <c r="H1923" s="15"/>
      <c r="I1923" s="28"/>
      <c r="J1923" s="28"/>
      <c r="K1923" s="28"/>
      <c r="L1923" s="31"/>
    </row>
    <row r="1924" spans="1:12" s="19" customFormat="1" ht="12.1" customHeight="1">
      <c r="A1924" s="20">
        <v>1129598</v>
      </c>
      <c r="B1924" s="23" t="s">
        <v>1422</v>
      </c>
      <c r="C1924" s="7"/>
      <c r="D1924" s="8"/>
      <c r="E1924" s="9"/>
      <c r="F1924" s="7"/>
      <c r="G1924" s="8"/>
      <c r="H1924" s="9"/>
      <c r="I1924" s="26">
        <v>500000</v>
      </c>
      <c r="J1924" s="26">
        <v>0</v>
      </c>
      <c r="K1924" s="26">
        <v>0</v>
      </c>
      <c r="L1924" s="29">
        <f aca="true" t="shared" si="597" ref="L1924">SUM(I1924:K1926)</f>
        <v>500000</v>
      </c>
    </row>
    <row r="1925" spans="1:12" s="19" customFormat="1" ht="12.1" customHeight="1">
      <c r="A1925" s="21"/>
      <c r="B1925" s="24"/>
      <c r="C1925" s="10"/>
      <c r="D1925" s="11"/>
      <c r="E1925" s="12"/>
      <c r="F1925" s="10"/>
      <c r="G1925" s="11"/>
      <c r="H1925" s="12"/>
      <c r="I1925" s="27"/>
      <c r="J1925" s="27"/>
      <c r="K1925" s="27"/>
      <c r="L1925" s="30"/>
    </row>
    <row r="1926" spans="1:12" s="19" customFormat="1" ht="12.1" customHeight="1">
      <c r="A1926" s="22"/>
      <c r="B1926" s="25"/>
      <c r="C1926" s="13"/>
      <c r="D1926" s="14"/>
      <c r="E1926" s="15"/>
      <c r="F1926" s="13"/>
      <c r="G1926" s="14"/>
      <c r="H1926" s="15"/>
      <c r="I1926" s="28"/>
      <c r="J1926" s="28"/>
      <c r="K1926" s="28"/>
      <c r="L1926" s="31"/>
    </row>
    <row r="1927" spans="1:12" ht="12.1" customHeight="1">
      <c r="A1927" s="20" t="s">
        <v>1290</v>
      </c>
      <c r="B1927" s="43" t="s">
        <v>1291</v>
      </c>
      <c r="C1927" s="7"/>
      <c r="D1927" s="8"/>
      <c r="E1927" s="9"/>
      <c r="F1927" s="7"/>
      <c r="G1927" s="8"/>
      <c r="H1927" s="9"/>
      <c r="I1927" s="26">
        <v>100000</v>
      </c>
      <c r="J1927" s="26">
        <v>2010000</v>
      </c>
      <c r="K1927" s="26">
        <v>0</v>
      </c>
      <c r="L1927" s="29">
        <f aca="true" t="shared" si="598" ref="L1927">SUM(I1927:K1929)</f>
        <v>2110000</v>
      </c>
    </row>
    <row r="1928" spans="1:12" ht="12.1" customHeight="1">
      <c r="A1928" s="21"/>
      <c r="B1928" s="24"/>
      <c r="C1928" s="10"/>
      <c r="D1928" s="11"/>
      <c r="E1928" s="12"/>
      <c r="F1928" s="10"/>
      <c r="G1928" s="11"/>
      <c r="H1928" s="12"/>
      <c r="I1928" s="27"/>
      <c r="J1928" s="27"/>
      <c r="K1928" s="27"/>
      <c r="L1928" s="30"/>
    </row>
    <row r="1929" spans="1:12" ht="12.1" customHeight="1">
      <c r="A1929" s="22"/>
      <c r="B1929" s="25"/>
      <c r="C1929" s="13"/>
      <c r="D1929" s="14"/>
      <c r="E1929" s="15"/>
      <c r="F1929" s="13"/>
      <c r="G1929" s="14"/>
      <c r="H1929" s="15"/>
      <c r="I1929" s="28"/>
      <c r="J1929" s="28"/>
      <c r="K1929" s="28"/>
      <c r="L1929" s="31"/>
    </row>
    <row r="1930" spans="1:12" ht="12.1" customHeight="1">
      <c r="A1930" s="20" t="s">
        <v>1292</v>
      </c>
      <c r="B1930" s="43" t="s">
        <v>1293</v>
      </c>
      <c r="C1930" s="7"/>
      <c r="D1930" s="8"/>
      <c r="E1930" s="9"/>
      <c r="F1930" s="7"/>
      <c r="G1930" s="8"/>
      <c r="H1930" s="9"/>
      <c r="I1930" s="26">
        <v>150000</v>
      </c>
      <c r="J1930" s="26">
        <v>400000</v>
      </c>
      <c r="K1930" s="26">
        <v>600000</v>
      </c>
      <c r="L1930" s="29">
        <f aca="true" t="shared" si="599" ref="L1930">SUM(I1930:K1932)</f>
        <v>1150000</v>
      </c>
    </row>
    <row r="1931" spans="1:12" ht="12.1" customHeight="1">
      <c r="A1931" s="21"/>
      <c r="B1931" s="24"/>
      <c r="C1931" s="10"/>
      <c r="D1931" s="11"/>
      <c r="E1931" s="12"/>
      <c r="F1931" s="10"/>
      <c r="G1931" s="11"/>
      <c r="H1931" s="12"/>
      <c r="I1931" s="27"/>
      <c r="J1931" s="27"/>
      <c r="K1931" s="27"/>
      <c r="L1931" s="30"/>
    </row>
    <row r="1932" spans="1:12" ht="12.1" customHeight="1">
      <c r="A1932" s="22"/>
      <c r="B1932" s="25"/>
      <c r="C1932" s="13"/>
      <c r="D1932" s="14"/>
      <c r="E1932" s="15"/>
      <c r="F1932" s="13"/>
      <c r="G1932" s="14"/>
      <c r="H1932" s="15"/>
      <c r="I1932" s="28"/>
      <c r="J1932" s="28"/>
      <c r="K1932" s="28"/>
      <c r="L1932" s="31"/>
    </row>
    <row r="1933" spans="1:12" ht="12.1" customHeight="1">
      <c r="A1933" s="20" t="s">
        <v>1294</v>
      </c>
      <c r="B1933" s="43" t="s">
        <v>1295</v>
      </c>
      <c r="C1933" s="7"/>
      <c r="D1933" s="8"/>
      <c r="E1933" s="9"/>
      <c r="F1933" s="7"/>
      <c r="G1933" s="8"/>
      <c r="H1933" s="9"/>
      <c r="I1933" s="26">
        <v>800000</v>
      </c>
      <c r="J1933" s="26">
        <v>0</v>
      </c>
      <c r="K1933" s="26">
        <v>0</v>
      </c>
      <c r="L1933" s="29">
        <f aca="true" t="shared" si="600" ref="L1933">SUM(I1933:K1935)</f>
        <v>800000</v>
      </c>
    </row>
    <row r="1934" spans="1:12" ht="12.1" customHeight="1">
      <c r="A1934" s="21"/>
      <c r="B1934" s="24"/>
      <c r="C1934" s="10"/>
      <c r="D1934" s="11"/>
      <c r="E1934" s="12"/>
      <c r="F1934" s="10"/>
      <c r="G1934" s="11"/>
      <c r="H1934" s="12"/>
      <c r="I1934" s="27"/>
      <c r="J1934" s="27"/>
      <c r="K1934" s="27"/>
      <c r="L1934" s="30"/>
    </row>
    <row r="1935" spans="1:12" ht="12.1" customHeight="1">
      <c r="A1935" s="22"/>
      <c r="B1935" s="25"/>
      <c r="C1935" s="13"/>
      <c r="D1935" s="14"/>
      <c r="E1935" s="15"/>
      <c r="F1935" s="13"/>
      <c r="G1935" s="14"/>
      <c r="H1935" s="15"/>
      <c r="I1935" s="28"/>
      <c r="J1935" s="28"/>
      <c r="K1935" s="28"/>
      <c r="L1935" s="31"/>
    </row>
    <row r="1936" spans="1:12" ht="12.1" customHeight="1">
      <c r="A1936" s="20" t="s">
        <v>1296</v>
      </c>
      <c r="B1936" s="43" t="s">
        <v>1297</v>
      </c>
      <c r="C1936" s="7"/>
      <c r="D1936" s="8"/>
      <c r="E1936" s="9"/>
      <c r="F1936" s="7"/>
      <c r="G1936" s="8"/>
      <c r="H1936" s="9"/>
      <c r="I1936" s="26">
        <v>505000</v>
      </c>
      <c r="J1936" s="26">
        <v>1500000</v>
      </c>
      <c r="K1936" s="26">
        <v>14400000</v>
      </c>
      <c r="L1936" s="29">
        <f aca="true" t="shared" si="601" ref="L1936">SUM(I1936:K1938)</f>
        <v>16405000</v>
      </c>
    </row>
    <row r="1937" spans="1:12" ht="12.1" customHeight="1">
      <c r="A1937" s="21"/>
      <c r="B1937" s="24"/>
      <c r="C1937" s="10"/>
      <c r="D1937" s="11"/>
      <c r="E1937" s="12"/>
      <c r="F1937" s="10"/>
      <c r="G1937" s="11"/>
      <c r="H1937" s="12"/>
      <c r="I1937" s="27"/>
      <c r="J1937" s="27"/>
      <c r="K1937" s="27"/>
      <c r="L1937" s="30"/>
    </row>
    <row r="1938" spans="1:12" ht="12.1" customHeight="1">
      <c r="A1938" s="22"/>
      <c r="B1938" s="25"/>
      <c r="C1938" s="13"/>
      <c r="D1938" s="14"/>
      <c r="E1938" s="15"/>
      <c r="F1938" s="13"/>
      <c r="G1938" s="14"/>
      <c r="H1938" s="15"/>
      <c r="I1938" s="28"/>
      <c r="J1938" s="28"/>
      <c r="K1938" s="28"/>
      <c r="L1938" s="31"/>
    </row>
    <row r="1939" spans="1:12" ht="12.1" customHeight="1">
      <c r="A1939" s="20" t="s">
        <v>1298</v>
      </c>
      <c r="B1939" s="43" t="s">
        <v>1299</v>
      </c>
      <c r="C1939" s="7"/>
      <c r="D1939" s="8"/>
      <c r="E1939" s="9"/>
      <c r="F1939" s="7"/>
      <c r="G1939" s="8"/>
      <c r="H1939" s="9"/>
      <c r="I1939" s="26">
        <v>0</v>
      </c>
      <c r="J1939" s="26">
        <v>6500000</v>
      </c>
      <c r="K1939" s="26">
        <v>16400000</v>
      </c>
      <c r="L1939" s="29">
        <f aca="true" t="shared" si="602" ref="L1939">SUM(I1939:K1941)</f>
        <v>22900000</v>
      </c>
    </row>
    <row r="1940" spans="1:12" ht="12.1" customHeight="1">
      <c r="A1940" s="21"/>
      <c r="B1940" s="24"/>
      <c r="C1940" s="10"/>
      <c r="D1940" s="11"/>
      <c r="E1940" s="12"/>
      <c r="F1940" s="10"/>
      <c r="G1940" s="11"/>
      <c r="H1940" s="12"/>
      <c r="I1940" s="27"/>
      <c r="J1940" s="27"/>
      <c r="K1940" s="27"/>
      <c r="L1940" s="30"/>
    </row>
    <row r="1941" spans="1:12" ht="12.1" customHeight="1">
      <c r="A1941" s="22"/>
      <c r="B1941" s="25"/>
      <c r="C1941" s="13"/>
      <c r="D1941" s="14"/>
      <c r="E1941" s="15"/>
      <c r="F1941" s="13"/>
      <c r="G1941" s="14"/>
      <c r="H1941" s="15"/>
      <c r="I1941" s="28"/>
      <c r="J1941" s="28"/>
      <c r="K1941" s="28"/>
      <c r="L1941" s="31"/>
    </row>
    <row r="1942" spans="1:12" ht="12.1" customHeight="1">
      <c r="A1942" s="20" t="s">
        <v>1300</v>
      </c>
      <c r="B1942" s="43" t="s">
        <v>1301</v>
      </c>
      <c r="C1942" s="7"/>
      <c r="D1942" s="8"/>
      <c r="E1942" s="9"/>
      <c r="F1942" s="7"/>
      <c r="G1942" s="8"/>
      <c r="H1942" s="9"/>
      <c r="I1942" s="26">
        <v>0</v>
      </c>
      <c r="J1942" s="26">
        <v>1200000</v>
      </c>
      <c r="K1942" s="26">
        <v>10400000</v>
      </c>
      <c r="L1942" s="29">
        <f aca="true" t="shared" si="603" ref="L1942">SUM(I1942:K1944)</f>
        <v>11600000</v>
      </c>
    </row>
    <row r="1943" spans="1:12" ht="12.1" customHeight="1">
      <c r="A1943" s="21"/>
      <c r="B1943" s="24"/>
      <c r="C1943" s="10"/>
      <c r="D1943" s="11"/>
      <c r="E1943" s="12"/>
      <c r="F1943" s="10"/>
      <c r="G1943" s="11"/>
      <c r="H1943" s="12"/>
      <c r="I1943" s="27"/>
      <c r="J1943" s="27"/>
      <c r="K1943" s="27"/>
      <c r="L1943" s="30"/>
    </row>
    <row r="1944" spans="1:12" ht="12.1" customHeight="1">
      <c r="A1944" s="22"/>
      <c r="B1944" s="25"/>
      <c r="C1944" s="13"/>
      <c r="D1944" s="14"/>
      <c r="E1944" s="15"/>
      <c r="F1944" s="13"/>
      <c r="G1944" s="14"/>
      <c r="H1944" s="15"/>
      <c r="I1944" s="28"/>
      <c r="J1944" s="28"/>
      <c r="K1944" s="28"/>
      <c r="L1944" s="31"/>
    </row>
    <row r="1945" spans="1:12" ht="14.1" customHeight="1">
      <c r="A1945" s="32" t="s">
        <v>1302</v>
      </c>
      <c r="B1945" s="33"/>
      <c r="C1945" s="34" t="s">
        <v>91</v>
      </c>
      <c r="D1945" s="35"/>
      <c r="E1945" s="36"/>
      <c r="F1945" s="34" t="s">
        <v>92</v>
      </c>
      <c r="G1945" s="35"/>
      <c r="H1945" s="36"/>
      <c r="I1945" s="16">
        <f>SUM(I1903:I1944)</f>
        <v>8239132</v>
      </c>
      <c r="J1945" s="16">
        <f>SUM(J1903:J1944)</f>
        <v>12190000</v>
      </c>
      <c r="K1945" s="16">
        <f>SUM(K1903:K1944)</f>
        <v>42300000</v>
      </c>
      <c r="L1945" s="16">
        <f>SUM(L1903:L1944)</f>
        <v>62729132</v>
      </c>
    </row>
    <row r="1946" spans="1:12" ht="12.1" customHeight="1">
      <c r="A1946" s="37" t="s">
        <v>92</v>
      </c>
      <c r="B1946" s="33"/>
      <c r="C1946" s="33"/>
      <c r="D1946" s="33"/>
      <c r="E1946" s="33"/>
      <c r="F1946" s="33"/>
      <c r="G1946" s="33"/>
      <c r="H1946" s="33"/>
      <c r="I1946" s="33"/>
      <c r="J1946" s="33"/>
      <c r="K1946" s="33"/>
      <c r="L1946" s="38"/>
    </row>
    <row r="1947" spans="1:12" ht="16.5" customHeight="1" thickBot="1">
      <c r="A1947" s="44" t="s">
        <v>1303</v>
      </c>
      <c r="B1947" s="45"/>
      <c r="C1947" s="45"/>
      <c r="D1947" s="45"/>
      <c r="E1947" s="45"/>
      <c r="F1947" s="45"/>
      <c r="G1947" s="45"/>
      <c r="H1947" s="45"/>
      <c r="I1947" s="45"/>
      <c r="J1947" s="45"/>
      <c r="K1947" s="45"/>
      <c r="L1947" s="46"/>
    </row>
    <row r="1948" spans="1:12" ht="12.1" customHeight="1" thickTop="1">
      <c r="A1948" s="20" t="s">
        <v>1304</v>
      </c>
      <c r="B1948" s="43" t="s">
        <v>1305</v>
      </c>
      <c r="C1948" s="7"/>
      <c r="D1948" s="8"/>
      <c r="E1948" s="9"/>
      <c r="F1948" s="7"/>
      <c r="G1948" s="8"/>
      <c r="H1948" s="9"/>
      <c r="I1948" s="26">
        <v>27426271</v>
      </c>
      <c r="J1948" s="26">
        <v>85603354</v>
      </c>
      <c r="K1948" s="26">
        <v>8797173</v>
      </c>
      <c r="L1948" s="29">
        <f>SUM(I1948:K1950)</f>
        <v>121826798</v>
      </c>
    </row>
    <row r="1949" spans="1:12" ht="12.1" customHeight="1">
      <c r="A1949" s="21"/>
      <c r="B1949" s="24"/>
      <c r="C1949" s="10"/>
      <c r="D1949" s="11"/>
      <c r="E1949" s="12"/>
      <c r="F1949" s="10"/>
      <c r="G1949" s="11"/>
      <c r="H1949" s="12"/>
      <c r="I1949" s="27"/>
      <c r="J1949" s="27"/>
      <c r="K1949" s="27"/>
      <c r="L1949" s="30"/>
    </row>
    <row r="1950" spans="1:12" ht="12.1" customHeight="1">
      <c r="A1950" s="22"/>
      <c r="B1950" s="25"/>
      <c r="C1950" s="13"/>
      <c r="D1950" s="14"/>
      <c r="E1950" s="15"/>
      <c r="F1950" s="13"/>
      <c r="G1950" s="14"/>
      <c r="H1950" s="15"/>
      <c r="I1950" s="28"/>
      <c r="J1950" s="28"/>
      <c r="K1950" s="28"/>
      <c r="L1950" s="31"/>
    </row>
    <row r="1951" spans="1:12" ht="12.1" customHeight="1">
      <c r="A1951" s="20" t="s">
        <v>1306</v>
      </c>
      <c r="B1951" s="43" t="s">
        <v>1307</v>
      </c>
      <c r="C1951" s="7"/>
      <c r="D1951" s="8"/>
      <c r="E1951" s="9"/>
      <c r="F1951" s="7"/>
      <c r="G1951" s="8"/>
      <c r="H1951" s="9"/>
      <c r="I1951" s="26">
        <v>40114589</v>
      </c>
      <c r="J1951" s="26">
        <v>5797400</v>
      </c>
      <c r="K1951" s="26">
        <v>11253861</v>
      </c>
      <c r="L1951" s="29">
        <f aca="true" t="shared" si="604" ref="L1951">SUM(I1951:K1953)</f>
        <v>57165850</v>
      </c>
    </row>
    <row r="1952" spans="1:12" ht="12.1" customHeight="1">
      <c r="A1952" s="21"/>
      <c r="B1952" s="24"/>
      <c r="C1952" s="10"/>
      <c r="D1952" s="11"/>
      <c r="E1952" s="12"/>
      <c r="F1952" s="10"/>
      <c r="G1952" s="11"/>
      <c r="H1952" s="12"/>
      <c r="I1952" s="27"/>
      <c r="J1952" s="27"/>
      <c r="K1952" s="27"/>
      <c r="L1952" s="30"/>
    </row>
    <row r="1953" spans="1:12" ht="12.1" customHeight="1">
      <c r="A1953" s="22"/>
      <c r="B1953" s="25"/>
      <c r="C1953" s="13"/>
      <c r="D1953" s="14"/>
      <c r="E1953" s="15"/>
      <c r="F1953" s="13"/>
      <c r="G1953" s="14"/>
      <c r="H1953" s="15"/>
      <c r="I1953" s="28"/>
      <c r="J1953" s="28"/>
      <c r="K1953" s="28"/>
      <c r="L1953" s="31"/>
    </row>
    <row r="1954" spans="1:12" ht="12.1" customHeight="1">
      <c r="A1954" s="20" t="s">
        <v>1308</v>
      </c>
      <c r="B1954" s="43" t="s">
        <v>1309</v>
      </c>
      <c r="C1954" s="7"/>
      <c r="D1954" s="8"/>
      <c r="E1954" s="9"/>
      <c r="F1954" s="7"/>
      <c r="G1954" s="8"/>
      <c r="H1954" s="9"/>
      <c r="I1954" s="26">
        <v>-699910</v>
      </c>
      <c r="J1954" s="26">
        <v>0</v>
      </c>
      <c r="K1954" s="26">
        <v>0</v>
      </c>
      <c r="L1954" s="29">
        <f aca="true" t="shared" si="605" ref="L1954">SUM(I1954:K1956)</f>
        <v>-699910</v>
      </c>
    </row>
    <row r="1955" spans="1:12" ht="12.1" customHeight="1">
      <c r="A1955" s="21"/>
      <c r="B1955" s="24"/>
      <c r="C1955" s="10"/>
      <c r="D1955" s="11"/>
      <c r="E1955" s="12"/>
      <c r="F1955" s="10"/>
      <c r="G1955" s="11"/>
      <c r="H1955" s="12"/>
      <c r="I1955" s="27"/>
      <c r="J1955" s="27"/>
      <c r="K1955" s="27"/>
      <c r="L1955" s="30"/>
    </row>
    <row r="1956" spans="1:12" ht="12.1" customHeight="1">
      <c r="A1956" s="22"/>
      <c r="B1956" s="25"/>
      <c r="C1956" s="13"/>
      <c r="D1956" s="14"/>
      <c r="E1956" s="15"/>
      <c r="F1956" s="13"/>
      <c r="G1956" s="14"/>
      <c r="H1956" s="15"/>
      <c r="I1956" s="28"/>
      <c r="J1956" s="28"/>
      <c r="K1956" s="28"/>
      <c r="L1956" s="31"/>
    </row>
    <row r="1957" spans="1:12" ht="12.1" customHeight="1">
      <c r="A1957" s="20" t="s">
        <v>1310</v>
      </c>
      <c r="B1957" s="43" t="s">
        <v>1311</v>
      </c>
      <c r="C1957" s="7"/>
      <c r="D1957" s="8"/>
      <c r="E1957" s="9"/>
      <c r="F1957" s="7"/>
      <c r="G1957" s="8"/>
      <c r="H1957" s="9"/>
      <c r="I1957" s="26">
        <v>30527</v>
      </c>
      <c r="J1957" s="26">
        <v>33241</v>
      </c>
      <c r="K1957" s="26">
        <v>14015</v>
      </c>
      <c r="L1957" s="29">
        <f aca="true" t="shared" si="606" ref="L1957">SUM(I1957:K1959)</f>
        <v>77783</v>
      </c>
    </row>
    <row r="1958" spans="1:12" ht="12.1" customHeight="1">
      <c r="A1958" s="21"/>
      <c r="B1958" s="24"/>
      <c r="C1958" s="10"/>
      <c r="D1958" s="11"/>
      <c r="E1958" s="12"/>
      <c r="F1958" s="10"/>
      <c r="G1958" s="11"/>
      <c r="H1958" s="12"/>
      <c r="I1958" s="27"/>
      <c r="J1958" s="27"/>
      <c r="K1958" s="27"/>
      <c r="L1958" s="30"/>
    </row>
    <row r="1959" spans="1:12" ht="12.1" customHeight="1">
      <c r="A1959" s="22"/>
      <c r="B1959" s="25"/>
      <c r="C1959" s="13"/>
      <c r="D1959" s="14"/>
      <c r="E1959" s="15"/>
      <c r="F1959" s="13"/>
      <c r="G1959" s="14"/>
      <c r="H1959" s="15"/>
      <c r="I1959" s="28"/>
      <c r="J1959" s="28"/>
      <c r="K1959" s="28"/>
      <c r="L1959" s="31"/>
    </row>
    <row r="1960" spans="1:12" ht="12.1" customHeight="1">
      <c r="A1960" s="20" t="s">
        <v>1312</v>
      </c>
      <c r="B1960" s="43" t="s">
        <v>1313</v>
      </c>
      <c r="C1960" s="7"/>
      <c r="D1960" s="8"/>
      <c r="E1960" s="9"/>
      <c r="F1960" s="7"/>
      <c r="G1960" s="8"/>
      <c r="H1960" s="9"/>
      <c r="I1960" s="26">
        <v>886171</v>
      </c>
      <c r="J1960" s="26">
        <v>0</v>
      </c>
      <c r="K1960" s="26">
        <v>0</v>
      </c>
      <c r="L1960" s="29">
        <f aca="true" t="shared" si="607" ref="L1960">SUM(I1960:K1962)</f>
        <v>886171</v>
      </c>
    </row>
    <row r="1961" spans="1:12" ht="12.1" customHeight="1">
      <c r="A1961" s="21"/>
      <c r="B1961" s="24"/>
      <c r="C1961" s="10"/>
      <c r="D1961" s="11"/>
      <c r="E1961" s="12"/>
      <c r="F1961" s="10"/>
      <c r="G1961" s="11"/>
      <c r="H1961" s="12"/>
      <c r="I1961" s="27"/>
      <c r="J1961" s="27"/>
      <c r="K1961" s="27"/>
      <c r="L1961" s="30"/>
    </row>
    <row r="1962" spans="1:12" ht="12.1" customHeight="1">
      <c r="A1962" s="22"/>
      <c r="B1962" s="25"/>
      <c r="C1962" s="13"/>
      <c r="D1962" s="14"/>
      <c r="E1962" s="15"/>
      <c r="F1962" s="13"/>
      <c r="G1962" s="14"/>
      <c r="H1962" s="15"/>
      <c r="I1962" s="28"/>
      <c r="J1962" s="28"/>
      <c r="K1962" s="28"/>
      <c r="L1962" s="31"/>
    </row>
    <row r="1963" spans="1:12" ht="12.1" customHeight="1">
      <c r="A1963" s="20" t="s">
        <v>1314</v>
      </c>
      <c r="B1963" s="43" t="s">
        <v>1315</v>
      </c>
      <c r="C1963" s="7"/>
      <c r="D1963" s="8"/>
      <c r="E1963" s="9"/>
      <c r="F1963" s="7"/>
      <c r="G1963" s="8"/>
      <c r="H1963" s="9"/>
      <c r="I1963" s="26">
        <v>662870</v>
      </c>
      <c r="J1963" s="26">
        <v>0</v>
      </c>
      <c r="K1963" s="26">
        <v>0</v>
      </c>
      <c r="L1963" s="29">
        <f aca="true" t="shared" si="608" ref="L1963">SUM(I1963:K1965)</f>
        <v>662870</v>
      </c>
    </row>
    <row r="1964" spans="1:12" ht="12.1" customHeight="1">
      <c r="A1964" s="21"/>
      <c r="B1964" s="24"/>
      <c r="C1964" s="10"/>
      <c r="D1964" s="11"/>
      <c r="E1964" s="12"/>
      <c r="F1964" s="10"/>
      <c r="G1964" s="11"/>
      <c r="H1964" s="12"/>
      <c r="I1964" s="27"/>
      <c r="J1964" s="27"/>
      <c r="K1964" s="27"/>
      <c r="L1964" s="30"/>
    </row>
    <row r="1965" spans="1:12" ht="12.1" customHeight="1">
      <c r="A1965" s="22"/>
      <c r="B1965" s="25"/>
      <c r="C1965" s="13"/>
      <c r="D1965" s="14"/>
      <c r="E1965" s="15"/>
      <c r="F1965" s="13"/>
      <c r="G1965" s="14"/>
      <c r="H1965" s="15"/>
      <c r="I1965" s="28"/>
      <c r="J1965" s="28"/>
      <c r="K1965" s="28"/>
      <c r="L1965" s="31"/>
    </row>
    <row r="1966" spans="1:12" ht="12.1" customHeight="1">
      <c r="A1966" s="20" t="s">
        <v>1316</v>
      </c>
      <c r="B1966" s="43" t="s">
        <v>1317</v>
      </c>
      <c r="C1966" s="7"/>
      <c r="D1966" s="8"/>
      <c r="E1966" s="9"/>
      <c r="F1966" s="7"/>
      <c r="G1966" s="8"/>
      <c r="H1966" s="9"/>
      <c r="I1966" s="26">
        <v>821509</v>
      </c>
      <c r="J1966" s="26">
        <v>0</v>
      </c>
      <c r="K1966" s="26">
        <v>0</v>
      </c>
      <c r="L1966" s="29">
        <f aca="true" t="shared" si="609" ref="L1966">SUM(I1966:K1968)</f>
        <v>821509</v>
      </c>
    </row>
    <row r="1967" spans="1:12" ht="12.1" customHeight="1">
      <c r="A1967" s="21"/>
      <c r="B1967" s="24"/>
      <c r="C1967" s="10"/>
      <c r="D1967" s="11"/>
      <c r="E1967" s="12"/>
      <c r="F1967" s="10"/>
      <c r="G1967" s="11"/>
      <c r="H1967" s="12"/>
      <c r="I1967" s="27"/>
      <c r="J1967" s="27"/>
      <c r="K1967" s="27"/>
      <c r="L1967" s="30"/>
    </row>
    <row r="1968" spans="1:12" ht="12.1" customHeight="1">
      <c r="A1968" s="22"/>
      <c r="B1968" s="25"/>
      <c r="C1968" s="13"/>
      <c r="D1968" s="14"/>
      <c r="E1968" s="15"/>
      <c r="F1968" s="13"/>
      <c r="G1968" s="14"/>
      <c r="H1968" s="15"/>
      <c r="I1968" s="28"/>
      <c r="J1968" s="28"/>
      <c r="K1968" s="28"/>
      <c r="L1968" s="31"/>
    </row>
    <row r="1969" spans="1:12" ht="12.1" customHeight="1">
      <c r="A1969" s="20" t="s">
        <v>1318</v>
      </c>
      <c r="B1969" s="43" t="s">
        <v>1319</v>
      </c>
      <c r="C1969" s="7"/>
      <c r="D1969" s="8"/>
      <c r="E1969" s="9"/>
      <c r="F1969" s="7"/>
      <c r="G1969" s="8"/>
      <c r="H1969" s="9"/>
      <c r="I1969" s="26">
        <v>21961</v>
      </c>
      <c r="J1969" s="26">
        <v>2053583</v>
      </c>
      <c r="K1969" s="26">
        <v>33433</v>
      </c>
      <c r="L1969" s="29">
        <f aca="true" t="shared" si="610" ref="L1969">SUM(I1969:K1971)</f>
        <v>2108977</v>
      </c>
    </row>
    <row r="1970" spans="1:12" ht="12.1" customHeight="1">
      <c r="A1970" s="21"/>
      <c r="B1970" s="24"/>
      <c r="C1970" s="10"/>
      <c r="D1970" s="11"/>
      <c r="E1970" s="12"/>
      <c r="F1970" s="10"/>
      <c r="G1970" s="11"/>
      <c r="H1970" s="12"/>
      <c r="I1970" s="27"/>
      <c r="J1970" s="27"/>
      <c r="K1970" s="27"/>
      <c r="L1970" s="30"/>
    </row>
    <row r="1971" spans="1:12" ht="12.1" customHeight="1">
      <c r="A1971" s="22"/>
      <c r="B1971" s="25"/>
      <c r="C1971" s="13"/>
      <c r="D1971" s="14"/>
      <c r="E1971" s="15"/>
      <c r="F1971" s="13"/>
      <c r="G1971" s="14"/>
      <c r="H1971" s="15"/>
      <c r="I1971" s="28"/>
      <c r="J1971" s="28"/>
      <c r="K1971" s="28"/>
      <c r="L1971" s="31"/>
    </row>
    <row r="1972" spans="1:12" ht="12.1" customHeight="1">
      <c r="A1972" s="20" t="s">
        <v>1320</v>
      </c>
      <c r="B1972" s="43" t="s">
        <v>1321</v>
      </c>
      <c r="C1972" s="7"/>
      <c r="D1972" s="8"/>
      <c r="E1972" s="9"/>
      <c r="F1972" s="7"/>
      <c r="G1972" s="8"/>
      <c r="H1972" s="9"/>
      <c r="I1972" s="26">
        <v>3213945</v>
      </c>
      <c r="J1972" s="26">
        <v>0</v>
      </c>
      <c r="K1972" s="26">
        <v>0</v>
      </c>
      <c r="L1972" s="29">
        <f aca="true" t="shared" si="611" ref="L1972">SUM(I1972:K1974)</f>
        <v>3213945</v>
      </c>
    </row>
    <row r="1973" spans="1:12" ht="12.1" customHeight="1">
      <c r="A1973" s="21"/>
      <c r="B1973" s="24"/>
      <c r="C1973" s="10"/>
      <c r="D1973" s="11"/>
      <c r="E1973" s="12"/>
      <c r="F1973" s="10"/>
      <c r="G1973" s="11"/>
      <c r="H1973" s="12"/>
      <c r="I1973" s="27"/>
      <c r="J1973" s="27"/>
      <c r="K1973" s="27"/>
      <c r="L1973" s="30"/>
    </row>
    <row r="1974" spans="1:12" ht="12.1" customHeight="1">
      <c r="A1974" s="22"/>
      <c r="B1974" s="25"/>
      <c r="C1974" s="13"/>
      <c r="D1974" s="14"/>
      <c r="E1974" s="15"/>
      <c r="F1974" s="13"/>
      <c r="G1974" s="14"/>
      <c r="H1974" s="15"/>
      <c r="I1974" s="28"/>
      <c r="J1974" s="28"/>
      <c r="K1974" s="28"/>
      <c r="L1974" s="31"/>
    </row>
    <row r="1975" spans="1:12" ht="12.1" customHeight="1">
      <c r="A1975" s="20" t="s">
        <v>1322</v>
      </c>
      <c r="B1975" s="43" t="s">
        <v>1323</v>
      </c>
      <c r="C1975" s="7"/>
      <c r="D1975" s="8"/>
      <c r="E1975" s="9"/>
      <c r="F1975" s="7"/>
      <c r="G1975" s="8"/>
      <c r="H1975" s="9"/>
      <c r="I1975" s="26">
        <v>1398767</v>
      </c>
      <c r="J1975" s="26">
        <v>364700</v>
      </c>
      <c r="K1975" s="26">
        <v>0</v>
      </c>
      <c r="L1975" s="29">
        <f aca="true" t="shared" si="612" ref="L1975">SUM(I1975:K1977)</f>
        <v>1763467</v>
      </c>
    </row>
    <row r="1976" spans="1:12" ht="12.1" customHeight="1">
      <c r="A1976" s="21"/>
      <c r="B1976" s="24"/>
      <c r="C1976" s="10"/>
      <c r="D1976" s="11"/>
      <c r="E1976" s="12"/>
      <c r="F1976" s="10"/>
      <c r="G1976" s="11"/>
      <c r="H1976" s="12"/>
      <c r="I1976" s="27"/>
      <c r="J1976" s="27"/>
      <c r="K1976" s="27"/>
      <c r="L1976" s="30"/>
    </row>
    <row r="1977" spans="1:12" ht="12.1" customHeight="1">
      <c r="A1977" s="22"/>
      <c r="B1977" s="25"/>
      <c r="C1977" s="13"/>
      <c r="D1977" s="14"/>
      <c r="E1977" s="15"/>
      <c r="F1977" s="13"/>
      <c r="G1977" s="14"/>
      <c r="H1977" s="15"/>
      <c r="I1977" s="28"/>
      <c r="J1977" s="28"/>
      <c r="K1977" s="28"/>
      <c r="L1977" s="31"/>
    </row>
    <row r="1978" spans="1:12" ht="12.1" customHeight="1">
      <c r="A1978" s="20" t="s">
        <v>1324</v>
      </c>
      <c r="B1978" s="43" t="s">
        <v>1325</v>
      </c>
      <c r="C1978" s="7"/>
      <c r="D1978" s="8"/>
      <c r="E1978" s="9"/>
      <c r="F1978" s="7"/>
      <c r="G1978" s="8"/>
      <c r="H1978" s="9"/>
      <c r="I1978" s="26">
        <v>1541868</v>
      </c>
      <c r="J1978" s="26">
        <v>0</v>
      </c>
      <c r="K1978" s="26">
        <v>0</v>
      </c>
      <c r="L1978" s="29">
        <f aca="true" t="shared" si="613" ref="L1978">SUM(I1978:K1980)</f>
        <v>1541868</v>
      </c>
    </row>
    <row r="1979" spans="1:12" ht="12.1" customHeight="1">
      <c r="A1979" s="21"/>
      <c r="B1979" s="24"/>
      <c r="C1979" s="10"/>
      <c r="D1979" s="11"/>
      <c r="E1979" s="12"/>
      <c r="F1979" s="10"/>
      <c r="G1979" s="11"/>
      <c r="H1979" s="12"/>
      <c r="I1979" s="27"/>
      <c r="J1979" s="27"/>
      <c r="K1979" s="27"/>
      <c r="L1979" s="30"/>
    </row>
    <row r="1980" spans="1:12" ht="12.1" customHeight="1">
      <c r="A1980" s="22"/>
      <c r="B1980" s="25"/>
      <c r="C1980" s="13"/>
      <c r="D1980" s="14"/>
      <c r="E1980" s="15"/>
      <c r="F1980" s="13"/>
      <c r="G1980" s="14"/>
      <c r="H1980" s="15"/>
      <c r="I1980" s="28"/>
      <c r="J1980" s="28"/>
      <c r="K1980" s="28"/>
      <c r="L1980" s="31"/>
    </row>
    <row r="1981" spans="1:12" ht="12.1" customHeight="1">
      <c r="A1981" s="20" t="s">
        <v>1326</v>
      </c>
      <c r="B1981" s="43" t="s">
        <v>1327</v>
      </c>
      <c r="C1981" s="7"/>
      <c r="D1981" s="8"/>
      <c r="E1981" s="9"/>
      <c r="F1981" s="7"/>
      <c r="G1981" s="8"/>
      <c r="H1981" s="9"/>
      <c r="I1981" s="26">
        <v>1564097</v>
      </c>
      <c r="J1981" s="26">
        <v>0</v>
      </c>
      <c r="K1981" s="26">
        <v>0</v>
      </c>
      <c r="L1981" s="29">
        <f aca="true" t="shared" si="614" ref="L1981">SUM(I1981:K1983)</f>
        <v>1564097</v>
      </c>
    </row>
    <row r="1982" spans="1:12" ht="12.1" customHeight="1">
      <c r="A1982" s="21"/>
      <c r="B1982" s="24"/>
      <c r="C1982" s="10"/>
      <c r="D1982" s="11"/>
      <c r="E1982" s="12"/>
      <c r="F1982" s="10"/>
      <c r="G1982" s="11"/>
      <c r="H1982" s="12"/>
      <c r="I1982" s="27"/>
      <c r="J1982" s="27"/>
      <c r="K1982" s="27"/>
      <c r="L1982" s="30"/>
    </row>
    <row r="1983" spans="1:12" ht="12.1" customHeight="1">
      <c r="A1983" s="22"/>
      <c r="B1983" s="25"/>
      <c r="C1983" s="13"/>
      <c r="D1983" s="14"/>
      <c r="E1983" s="15"/>
      <c r="F1983" s="13"/>
      <c r="G1983" s="14"/>
      <c r="H1983" s="15"/>
      <c r="I1983" s="28"/>
      <c r="J1983" s="28"/>
      <c r="K1983" s="28"/>
      <c r="L1983" s="31"/>
    </row>
    <row r="1984" spans="1:12" ht="12.1" customHeight="1">
      <c r="A1984" s="20" t="s">
        <v>1328</v>
      </c>
      <c r="B1984" s="43" t="s">
        <v>1329</v>
      </c>
      <c r="C1984" s="7"/>
      <c r="D1984" s="8"/>
      <c r="E1984" s="9"/>
      <c r="F1984" s="7"/>
      <c r="G1984" s="8"/>
      <c r="H1984" s="9"/>
      <c r="I1984" s="26">
        <v>26311510</v>
      </c>
      <c r="J1984" s="26">
        <v>53341769</v>
      </c>
      <c r="K1984" s="26">
        <v>347782</v>
      </c>
      <c r="L1984" s="29">
        <f aca="true" t="shared" si="615" ref="L1984">SUM(I1984:K1986)</f>
        <v>80001061</v>
      </c>
    </row>
    <row r="1985" spans="1:12" ht="12.1" customHeight="1">
      <c r="A1985" s="21"/>
      <c r="B1985" s="24"/>
      <c r="C1985" s="10"/>
      <c r="D1985" s="11"/>
      <c r="E1985" s="12"/>
      <c r="F1985" s="10"/>
      <c r="G1985" s="11"/>
      <c r="H1985" s="12"/>
      <c r="I1985" s="27"/>
      <c r="J1985" s="27"/>
      <c r="K1985" s="27"/>
      <c r="L1985" s="30"/>
    </row>
    <row r="1986" spans="1:12" ht="12.1" customHeight="1">
      <c r="A1986" s="22"/>
      <c r="B1986" s="25"/>
      <c r="C1986" s="13"/>
      <c r="D1986" s="14"/>
      <c r="E1986" s="15"/>
      <c r="F1986" s="13"/>
      <c r="G1986" s="14"/>
      <c r="H1986" s="15"/>
      <c r="I1986" s="28"/>
      <c r="J1986" s="28"/>
      <c r="K1986" s="28"/>
      <c r="L1986" s="31"/>
    </row>
    <row r="1987" spans="1:12" ht="12.1" customHeight="1">
      <c r="A1987" s="20" t="s">
        <v>1330</v>
      </c>
      <c r="B1987" s="43" t="s">
        <v>1331</v>
      </c>
      <c r="C1987" s="7"/>
      <c r="D1987" s="8"/>
      <c r="E1987" s="9"/>
      <c r="F1987" s="7"/>
      <c r="G1987" s="8"/>
      <c r="H1987" s="9"/>
      <c r="I1987" s="26">
        <v>1176000</v>
      </c>
      <c r="J1987" s="26">
        <v>0</v>
      </c>
      <c r="K1987" s="26">
        <v>0</v>
      </c>
      <c r="L1987" s="29">
        <f aca="true" t="shared" si="616" ref="L1987">SUM(I1987:K1989)</f>
        <v>1176000</v>
      </c>
    </row>
    <row r="1988" spans="1:12" ht="12.1" customHeight="1">
      <c r="A1988" s="21"/>
      <c r="B1988" s="24"/>
      <c r="C1988" s="10"/>
      <c r="D1988" s="11"/>
      <c r="E1988" s="12"/>
      <c r="F1988" s="10"/>
      <c r="G1988" s="11"/>
      <c r="H1988" s="12"/>
      <c r="I1988" s="27"/>
      <c r="J1988" s="27"/>
      <c r="K1988" s="27"/>
      <c r="L1988" s="30"/>
    </row>
    <row r="1989" spans="1:12" ht="12.1" customHeight="1">
      <c r="A1989" s="22"/>
      <c r="B1989" s="25"/>
      <c r="C1989" s="13"/>
      <c r="D1989" s="14"/>
      <c r="E1989" s="15"/>
      <c r="F1989" s="13"/>
      <c r="G1989" s="14"/>
      <c r="H1989" s="15"/>
      <c r="I1989" s="28"/>
      <c r="J1989" s="28"/>
      <c r="K1989" s="28"/>
      <c r="L1989" s="31"/>
    </row>
    <row r="1990" spans="1:12" ht="12.1" customHeight="1">
      <c r="A1990" s="32" t="s">
        <v>1332</v>
      </c>
      <c r="B1990" s="33"/>
      <c r="C1990" s="34" t="s">
        <v>91</v>
      </c>
      <c r="D1990" s="35"/>
      <c r="E1990" s="36"/>
      <c r="F1990" s="34" t="s">
        <v>92</v>
      </c>
      <c r="G1990" s="35"/>
      <c r="H1990" s="36"/>
      <c r="I1990" s="16">
        <f>SUM(I1948:I1989)</f>
        <v>104470175</v>
      </c>
      <c r="J1990" s="16">
        <f aca="true" t="shared" si="617" ref="J1990:L1990">SUM(J1948:J1989)</f>
        <v>147194047</v>
      </c>
      <c r="K1990" s="16">
        <f t="shared" si="617"/>
        <v>20446264</v>
      </c>
      <c r="L1990" s="16">
        <f t="shared" si="617"/>
        <v>272110486</v>
      </c>
    </row>
    <row r="1991" spans="1:12" ht="12.1" customHeight="1">
      <c r="A1991" s="37" t="s">
        <v>92</v>
      </c>
      <c r="B1991" s="33"/>
      <c r="C1991" s="33"/>
      <c r="D1991" s="33"/>
      <c r="E1991" s="33"/>
      <c r="F1991" s="33"/>
      <c r="G1991" s="33"/>
      <c r="H1991" s="33"/>
      <c r="I1991" s="33"/>
      <c r="J1991" s="33"/>
      <c r="K1991" s="33"/>
      <c r="L1991" s="38"/>
    </row>
    <row r="1992" spans="1:12" ht="16.5" customHeight="1" thickBot="1">
      <c r="A1992" s="44" t="s">
        <v>1333</v>
      </c>
      <c r="B1992" s="45"/>
      <c r="C1992" s="45"/>
      <c r="D1992" s="45"/>
      <c r="E1992" s="45"/>
      <c r="F1992" s="45"/>
      <c r="G1992" s="45"/>
      <c r="H1992" s="45"/>
      <c r="I1992" s="45"/>
      <c r="J1992" s="45"/>
      <c r="K1992" s="45"/>
      <c r="L1992" s="46"/>
    </row>
    <row r="1993" spans="1:12" ht="12.1" customHeight="1" thickTop="1">
      <c r="A1993" s="20" t="s">
        <v>1334</v>
      </c>
      <c r="B1993" s="43" t="s">
        <v>1335</v>
      </c>
      <c r="C1993" s="7"/>
      <c r="D1993" s="8"/>
      <c r="E1993" s="9"/>
      <c r="F1993" s="7"/>
      <c r="G1993" s="8"/>
      <c r="H1993" s="9"/>
      <c r="I1993" s="26">
        <v>1143640</v>
      </c>
      <c r="J1993" s="26">
        <v>0</v>
      </c>
      <c r="K1993" s="26">
        <v>0</v>
      </c>
      <c r="L1993" s="29">
        <f>SUM(I1993:K1995)</f>
        <v>1143640</v>
      </c>
    </row>
    <row r="1994" spans="1:12" ht="12.1" customHeight="1">
      <c r="A1994" s="21"/>
      <c r="B1994" s="24"/>
      <c r="C1994" s="10"/>
      <c r="D1994" s="11"/>
      <c r="E1994" s="12"/>
      <c r="F1994" s="10"/>
      <c r="G1994" s="11"/>
      <c r="H1994" s="12"/>
      <c r="I1994" s="27"/>
      <c r="J1994" s="27"/>
      <c r="K1994" s="27"/>
      <c r="L1994" s="30"/>
    </row>
    <row r="1995" spans="1:12" ht="12.1" customHeight="1">
      <c r="A1995" s="22"/>
      <c r="B1995" s="25"/>
      <c r="C1995" s="13"/>
      <c r="D1995" s="14"/>
      <c r="E1995" s="15"/>
      <c r="F1995" s="13"/>
      <c r="G1995" s="14"/>
      <c r="H1995" s="15"/>
      <c r="I1995" s="28"/>
      <c r="J1995" s="28"/>
      <c r="K1995" s="28"/>
      <c r="L1995" s="31"/>
    </row>
    <row r="1996" spans="1:12" ht="12.1" customHeight="1">
      <c r="A1996" s="20" t="s">
        <v>1336</v>
      </c>
      <c r="B1996" s="43" t="s">
        <v>1337</v>
      </c>
      <c r="C1996" s="7"/>
      <c r="D1996" s="8"/>
      <c r="E1996" s="9"/>
      <c r="F1996" s="7"/>
      <c r="G1996" s="8"/>
      <c r="H1996" s="9"/>
      <c r="I1996" s="26">
        <v>19247260</v>
      </c>
      <c r="J1996" s="26">
        <v>411456</v>
      </c>
      <c r="K1996" s="26">
        <v>0</v>
      </c>
      <c r="L1996" s="29">
        <f aca="true" t="shared" si="618" ref="L1996">SUM(I1996:K1998)</f>
        <v>19658716</v>
      </c>
    </row>
    <row r="1997" spans="1:12" ht="12.1" customHeight="1">
      <c r="A1997" s="21"/>
      <c r="B1997" s="24"/>
      <c r="C1997" s="10"/>
      <c r="D1997" s="11"/>
      <c r="E1997" s="12"/>
      <c r="F1997" s="10"/>
      <c r="G1997" s="11"/>
      <c r="H1997" s="12"/>
      <c r="I1997" s="27"/>
      <c r="J1997" s="27"/>
      <c r="K1997" s="27"/>
      <c r="L1997" s="30"/>
    </row>
    <row r="1998" spans="1:12" ht="12.1" customHeight="1">
      <c r="A1998" s="22"/>
      <c r="B1998" s="25"/>
      <c r="C1998" s="13"/>
      <c r="D1998" s="14"/>
      <c r="E1998" s="15"/>
      <c r="F1998" s="13"/>
      <c r="G1998" s="14"/>
      <c r="H1998" s="15"/>
      <c r="I1998" s="28"/>
      <c r="J1998" s="28"/>
      <c r="K1998" s="28"/>
      <c r="L1998" s="31"/>
    </row>
    <row r="1999" spans="1:12" ht="12.1" customHeight="1">
      <c r="A1999" s="20" t="s">
        <v>1338</v>
      </c>
      <c r="B1999" s="43" t="s">
        <v>1339</v>
      </c>
      <c r="C1999" s="7"/>
      <c r="D1999" s="8"/>
      <c r="E1999" s="9"/>
      <c r="F1999" s="7"/>
      <c r="G1999" s="8"/>
      <c r="H1999" s="9"/>
      <c r="I1999" s="26">
        <v>538407</v>
      </c>
      <c r="J1999" s="26">
        <v>200447</v>
      </c>
      <c r="K1999" s="26">
        <v>0</v>
      </c>
      <c r="L1999" s="29">
        <f aca="true" t="shared" si="619" ref="L1999">SUM(I1999:K2001)</f>
        <v>738854</v>
      </c>
    </row>
    <row r="2000" spans="1:12" ht="12.1" customHeight="1">
      <c r="A2000" s="21"/>
      <c r="B2000" s="24"/>
      <c r="C2000" s="10"/>
      <c r="D2000" s="11"/>
      <c r="E2000" s="12"/>
      <c r="F2000" s="10"/>
      <c r="G2000" s="11"/>
      <c r="H2000" s="12"/>
      <c r="I2000" s="27"/>
      <c r="J2000" s="27"/>
      <c r="K2000" s="27"/>
      <c r="L2000" s="30"/>
    </row>
    <row r="2001" spans="1:12" ht="12.1" customHeight="1">
      <c r="A2001" s="22"/>
      <c r="B2001" s="25"/>
      <c r="C2001" s="13"/>
      <c r="D2001" s="14"/>
      <c r="E2001" s="15"/>
      <c r="F2001" s="13"/>
      <c r="G2001" s="14"/>
      <c r="H2001" s="15"/>
      <c r="I2001" s="28"/>
      <c r="J2001" s="28"/>
      <c r="K2001" s="28"/>
      <c r="L2001" s="31"/>
    </row>
    <row r="2002" spans="1:12" ht="12.1" customHeight="1">
      <c r="A2002" s="20" t="s">
        <v>1340</v>
      </c>
      <c r="B2002" s="43" t="s">
        <v>1341</v>
      </c>
      <c r="C2002" s="7"/>
      <c r="D2002" s="8"/>
      <c r="E2002" s="9"/>
      <c r="F2002" s="7"/>
      <c r="G2002" s="8"/>
      <c r="H2002" s="9"/>
      <c r="I2002" s="26">
        <v>15870</v>
      </c>
      <c r="J2002" s="26">
        <v>26619</v>
      </c>
      <c r="K2002" s="26">
        <v>31000</v>
      </c>
      <c r="L2002" s="29">
        <f aca="true" t="shared" si="620" ref="L2002">SUM(I2002:K2004)</f>
        <v>73489</v>
      </c>
    </row>
    <row r="2003" spans="1:12" ht="12.1" customHeight="1">
      <c r="A2003" s="21"/>
      <c r="B2003" s="24"/>
      <c r="C2003" s="10"/>
      <c r="D2003" s="11"/>
      <c r="E2003" s="12"/>
      <c r="F2003" s="10"/>
      <c r="G2003" s="11"/>
      <c r="H2003" s="12"/>
      <c r="I2003" s="27"/>
      <c r="J2003" s="27"/>
      <c r="K2003" s="27"/>
      <c r="L2003" s="30"/>
    </row>
    <row r="2004" spans="1:12" ht="12.1" customHeight="1">
      <c r="A2004" s="22"/>
      <c r="B2004" s="25"/>
      <c r="C2004" s="13"/>
      <c r="D2004" s="14"/>
      <c r="E2004" s="15"/>
      <c r="F2004" s="13"/>
      <c r="G2004" s="14"/>
      <c r="H2004" s="15"/>
      <c r="I2004" s="28"/>
      <c r="J2004" s="28"/>
      <c r="K2004" s="28"/>
      <c r="L2004" s="31"/>
    </row>
    <row r="2005" spans="1:12" ht="12.1" customHeight="1">
      <c r="A2005" s="20" t="s">
        <v>1342</v>
      </c>
      <c r="B2005" s="43" t="s">
        <v>1343</v>
      </c>
      <c r="C2005" s="7"/>
      <c r="D2005" s="8"/>
      <c r="E2005" s="9"/>
      <c r="F2005" s="7"/>
      <c r="G2005" s="8"/>
      <c r="H2005" s="9"/>
      <c r="I2005" s="26">
        <v>8312782</v>
      </c>
      <c r="J2005" s="26">
        <v>14828010</v>
      </c>
      <c r="K2005" s="26">
        <v>12587629</v>
      </c>
      <c r="L2005" s="29">
        <f aca="true" t="shared" si="621" ref="L2005">SUM(I2005:K2007)</f>
        <v>35728421</v>
      </c>
    </row>
    <row r="2006" spans="1:12" ht="12.1" customHeight="1">
      <c r="A2006" s="21"/>
      <c r="B2006" s="24"/>
      <c r="C2006" s="10"/>
      <c r="D2006" s="11"/>
      <c r="E2006" s="12"/>
      <c r="F2006" s="10"/>
      <c r="G2006" s="11"/>
      <c r="H2006" s="12"/>
      <c r="I2006" s="27"/>
      <c r="J2006" s="27"/>
      <c r="K2006" s="27"/>
      <c r="L2006" s="30"/>
    </row>
    <row r="2007" spans="1:12" ht="12.1" customHeight="1">
      <c r="A2007" s="22"/>
      <c r="B2007" s="25"/>
      <c r="C2007" s="13"/>
      <c r="D2007" s="14"/>
      <c r="E2007" s="15"/>
      <c r="F2007" s="13"/>
      <c r="G2007" s="14"/>
      <c r="H2007" s="15"/>
      <c r="I2007" s="28"/>
      <c r="J2007" s="28"/>
      <c r="K2007" s="28"/>
      <c r="L2007" s="31"/>
    </row>
    <row r="2008" spans="1:12" ht="12.1" customHeight="1">
      <c r="A2008" s="20" t="s">
        <v>1344</v>
      </c>
      <c r="B2008" s="43" t="s">
        <v>1345</v>
      </c>
      <c r="C2008" s="7"/>
      <c r="D2008" s="8"/>
      <c r="E2008" s="9"/>
      <c r="F2008" s="7"/>
      <c r="G2008" s="8"/>
      <c r="H2008" s="9"/>
      <c r="I2008" s="26">
        <v>74362</v>
      </c>
      <c r="J2008" s="26">
        <v>0</v>
      </c>
      <c r="K2008" s="26">
        <v>0</v>
      </c>
      <c r="L2008" s="29">
        <f aca="true" t="shared" si="622" ref="L2008">SUM(I2008:K2010)</f>
        <v>74362</v>
      </c>
    </row>
    <row r="2009" spans="1:12" ht="12.1" customHeight="1">
      <c r="A2009" s="21"/>
      <c r="B2009" s="24"/>
      <c r="C2009" s="10"/>
      <c r="D2009" s="11"/>
      <c r="E2009" s="12"/>
      <c r="F2009" s="10"/>
      <c r="G2009" s="11"/>
      <c r="H2009" s="12"/>
      <c r="I2009" s="27"/>
      <c r="J2009" s="27"/>
      <c r="K2009" s="27"/>
      <c r="L2009" s="30"/>
    </row>
    <row r="2010" spans="1:12" ht="12.1" customHeight="1">
      <c r="A2010" s="22"/>
      <c r="B2010" s="25"/>
      <c r="C2010" s="13"/>
      <c r="D2010" s="14"/>
      <c r="E2010" s="15"/>
      <c r="F2010" s="13"/>
      <c r="G2010" s="14"/>
      <c r="H2010" s="15"/>
      <c r="I2010" s="28"/>
      <c r="J2010" s="28"/>
      <c r="K2010" s="28"/>
      <c r="L2010" s="31"/>
    </row>
    <row r="2011" spans="1:12" ht="12.1" customHeight="1">
      <c r="A2011" s="20" t="s">
        <v>1346</v>
      </c>
      <c r="B2011" s="43" t="s">
        <v>1347</v>
      </c>
      <c r="C2011" s="7"/>
      <c r="D2011" s="8"/>
      <c r="E2011" s="9"/>
      <c r="F2011" s="7"/>
      <c r="G2011" s="8"/>
      <c r="H2011" s="9"/>
      <c r="I2011" s="26">
        <v>11032381</v>
      </c>
      <c r="J2011" s="26">
        <v>0</v>
      </c>
      <c r="K2011" s="26">
        <v>0</v>
      </c>
      <c r="L2011" s="29">
        <f aca="true" t="shared" si="623" ref="L2011">SUM(I2011:K2013)</f>
        <v>11032381</v>
      </c>
    </row>
    <row r="2012" spans="1:12" ht="12.1" customHeight="1">
      <c r="A2012" s="21"/>
      <c r="B2012" s="24"/>
      <c r="C2012" s="10"/>
      <c r="D2012" s="11"/>
      <c r="E2012" s="12"/>
      <c r="F2012" s="10"/>
      <c r="G2012" s="11"/>
      <c r="H2012" s="12"/>
      <c r="I2012" s="27"/>
      <c r="J2012" s="27"/>
      <c r="K2012" s="27"/>
      <c r="L2012" s="30"/>
    </row>
    <row r="2013" spans="1:12" ht="12.1" customHeight="1">
      <c r="A2013" s="22"/>
      <c r="B2013" s="25"/>
      <c r="C2013" s="13"/>
      <c r="D2013" s="14"/>
      <c r="E2013" s="15"/>
      <c r="F2013" s="13"/>
      <c r="G2013" s="14"/>
      <c r="H2013" s="15"/>
      <c r="I2013" s="28"/>
      <c r="J2013" s="28"/>
      <c r="K2013" s="28"/>
      <c r="L2013" s="31"/>
    </row>
    <row r="2014" spans="1:12" ht="12.1" customHeight="1">
      <c r="A2014" s="20" t="s">
        <v>1348</v>
      </c>
      <c r="B2014" s="43" t="s">
        <v>1349</v>
      </c>
      <c r="C2014" s="7"/>
      <c r="D2014" s="8"/>
      <c r="E2014" s="9"/>
      <c r="F2014" s="7"/>
      <c r="G2014" s="8"/>
      <c r="H2014" s="9"/>
      <c r="I2014" s="26">
        <v>1254737</v>
      </c>
      <c r="J2014" s="26">
        <v>0</v>
      </c>
      <c r="K2014" s="26">
        <v>0</v>
      </c>
      <c r="L2014" s="29">
        <f aca="true" t="shared" si="624" ref="L2014">SUM(I2014:K2016)</f>
        <v>1254737</v>
      </c>
    </row>
    <row r="2015" spans="1:12" ht="12.1" customHeight="1">
      <c r="A2015" s="21"/>
      <c r="B2015" s="24"/>
      <c r="C2015" s="10"/>
      <c r="D2015" s="11"/>
      <c r="E2015" s="12"/>
      <c r="F2015" s="10"/>
      <c r="G2015" s="11"/>
      <c r="H2015" s="12"/>
      <c r="I2015" s="27"/>
      <c r="J2015" s="27"/>
      <c r="K2015" s="27"/>
      <c r="L2015" s="30"/>
    </row>
    <row r="2016" spans="1:12" ht="12.1" customHeight="1">
      <c r="A2016" s="22"/>
      <c r="B2016" s="25"/>
      <c r="C2016" s="13"/>
      <c r="D2016" s="14"/>
      <c r="E2016" s="15"/>
      <c r="F2016" s="13"/>
      <c r="G2016" s="14"/>
      <c r="H2016" s="15"/>
      <c r="I2016" s="28"/>
      <c r="J2016" s="28"/>
      <c r="K2016" s="28"/>
      <c r="L2016" s="31"/>
    </row>
    <row r="2017" spans="1:12" ht="12.1" customHeight="1">
      <c r="A2017" s="20" t="s">
        <v>1350</v>
      </c>
      <c r="B2017" s="43" t="s">
        <v>1351</v>
      </c>
      <c r="C2017" s="7"/>
      <c r="D2017" s="8"/>
      <c r="E2017" s="9"/>
      <c r="F2017" s="7"/>
      <c r="G2017" s="8"/>
      <c r="H2017" s="9"/>
      <c r="I2017" s="26">
        <v>10104943</v>
      </c>
      <c r="J2017" s="26">
        <v>26004169</v>
      </c>
      <c r="K2017" s="26">
        <v>46833941</v>
      </c>
      <c r="L2017" s="29">
        <f aca="true" t="shared" si="625" ref="L2017">SUM(I2017:K2019)</f>
        <v>82943053</v>
      </c>
    </row>
    <row r="2018" spans="1:12" ht="12.1" customHeight="1">
      <c r="A2018" s="21"/>
      <c r="B2018" s="24"/>
      <c r="C2018" s="10"/>
      <c r="D2018" s="11"/>
      <c r="E2018" s="12"/>
      <c r="F2018" s="10"/>
      <c r="G2018" s="11"/>
      <c r="H2018" s="12"/>
      <c r="I2018" s="27"/>
      <c r="J2018" s="27"/>
      <c r="K2018" s="27"/>
      <c r="L2018" s="30"/>
    </row>
    <row r="2019" spans="1:12" ht="12.1" customHeight="1">
      <c r="A2019" s="22"/>
      <c r="B2019" s="25"/>
      <c r="C2019" s="13"/>
      <c r="D2019" s="14"/>
      <c r="E2019" s="15"/>
      <c r="F2019" s="13"/>
      <c r="G2019" s="14"/>
      <c r="H2019" s="15"/>
      <c r="I2019" s="28"/>
      <c r="J2019" s="28"/>
      <c r="K2019" s="28"/>
      <c r="L2019" s="31"/>
    </row>
    <row r="2020" spans="1:12" ht="12.1" customHeight="1">
      <c r="A2020" s="20" t="s">
        <v>1352</v>
      </c>
      <c r="B2020" s="43" t="s">
        <v>1353</v>
      </c>
      <c r="C2020" s="7"/>
      <c r="D2020" s="8"/>
      <c r="E2020" s="9"/>
      <c r="F2020" s="7"/>
      <c r="G2020" s="8"/>
      <c r="H2020" s="9"/>
      <c r="I2020" s="26">
        <v>3105450</v>
      </c>
      <c r="J2020" s="26">
        <v>0</v>
      </c>
      <c r="K2020" s="26">
        <v>0</v>
      </c>
      <c r="L2020" s="29">
        <f aca="true" t="shared" si="626" ref="L2020">SUM(I2020:K2022)</f>
        <v>3105450</v>
      </c>
    </row>
    <row r="2021" spans="1:12" ht="12.1" customHeight="1">
      <c r="A2021" s="21"/>
      <c r="B2021" s="24"/>
      <c r="C2021" s="10"/>
      <c r="D2021" s="11"/>
      <c r="E2021" s="12"/>
      <c r="F2021" s="10"/>
      <c r="G2021" s="11"/>
      <c r="H2021" s="12"/>
      <c r="I2021" s="27"/>
      <c r="J2021" s="27"/>
      <c r="K2021" s="27"/>
      <c r="L2021" s="30"/>
    </row>
    <row r="2022" spans="1:12" ht="12.1" customHeight="1">
      <c r="A2022" s="22"/>
      <c r="B2022" s="25"/>
      <c r="C2022" s="13"/>
      <c r="D2022" s="14"/>
      <c r="E2022" s="15"/>
      <c r="F2022" s="13"/>
      <c r="G2022" s="14"/>
      <c r="H2022" s="15"/>
      <c r="I2022" s="28"/>
      <c r="J2022" s="28"/>
      <c r="K2022" s="28"/>
      <c r="L2022" s="31"/>
    </row>
    <row r="2023" spans="1:12" ht="12.1" customHeight="1">
      <c r="A2023" s="32" t="s">
        <v>1354</v>
      </c>
      <c r="B2023" s="33"/>
      <c r="C2023" s="34" t="s">
        <v>91</v>
      </c>
      <c r="D2023" s="35"/>
      <c r="E2023" s="36"/>
      <c r="F2023" s="34" t="s">
        <v>92</v>
      </c>
      <c r="G2023" s="35"/>
      <c r="H2023" s="36"/>
      <c r="I2023" s="16">
        <f>SUM(I1993:I2022)</f>
        <v>54829832</v>
      </c>
      <c r="J2023" s="16">
        <f aca="true" t="shared" si="627" ref="J2023:L2023">SUM(J1993:J2022)</f>
        <v>41470701</v>
      </c>
      <c r="K2023" s="16">
        <f t="shared" si="627"/>
        <v>59452570</v>
      </c>
      <c r="L2023" s="16">
        <f t="shared" si="627"/>
        <v>155753103</v>
      </c>
    </row>
    <row r="2024" spans="1:12" ht="12.1" customHeight="1">
      <c r="A2024" s="37" t="s">
        <v>92</v>
      </c>
      <c r="B2024" s="33"/>
      <c r="C2024" s="33"/>
      <c r="D2024" s="33"/>
      <c r="E2024" s="33"/>
      <c r="F2024" s="33"/>
      <c r="G2024" s="33"/>
      <c r="H2024" s="33"/>
      <c r="I2024" s="33"/>
      <c r="J2024" s="33"/>
      <c r="K2024" s="33"/>
      <c r="L2024" s="38"/>
    </row>
    <row r="2025" spans="1:12" ht="18.75" customHeight="1" thickBot="1">
      <c r="A2025" s="44" t="s">
        <v>1355</v>
      </c>
      <c r="B2025" s="45"/>
      <c r="C2025" s="45"/>
      <c r="D2025" s="45"/>
      <c r="E2025" s="45"/>
      <c r="F2025" s="45"/>
      <c r="G2025" s="45"/>
      <c r="H2025" s="45"/>
      <c r="I2025" s="45"/>
      <c r="J2025" s="45"/>
      <c r="K2025" s="45"/>
      <c r="L2025" s="46"/>
    </row>
    <row r="2026" spans="1:12" ht="12.1" customHeight="1" thickTop="1">
      <c r="A2026" s="20" t="s">
        <v>1356</v>
      </c>
      <c r="B2026" s="43" t="s">
        <v>1357</v>
      </c>
      <c r="C2026" s="7"/>
      <c r="D2026" s="8"/>
      <c r="E2026" s="9"/>
      <c r="F2026" s="7"/>
      <c r="G2026" s="8"/>
      <c r="H2026" s="9"/>
      <c r="I2026" s="26">
        <v>-17504</v>
      </c>
      <c r="J2026" s="26">
        <v>0</v>
      </c>
      <c r="K2026" s="26">
        <v>0</v>
      </c>
      <c r="L2026" s="29">
        <f>SUM(I2026:K2028)</f>
        <v>-17504</v>
      </c>
    </row>
    <row r="2027" spans="1:12" ht="12.1" customHeight="1">
      <c r="A2027" s="21"/>
      <c r="B2027" s="24"/>
      <c r="C2027" s="10"/>
      <c r="D2027" s="11"/>
      <c r="E2027" s="12"/>
      <c r="F2027" s="10"/>
      <c r="G2027" s="11"/>
      <c r="H2027" s="12"/>
      <c r="I2027" s="27"/>
      <c r="J2027" s="27"/>
      <c r="K2027" s="27"/>
      <c r="L2027" s="30"/>
    </row>
    <row r="2028" spans="1:12" ht="12.1" customHeight="1">
      <c r="A2028" s="22"/>
      <c r="B2028" s="25"/>
      <c r="C2028" s="13"/>
      <c r="D2028" s="14"/>
      <c r="E2028" s="15"/>
      <c r="F2028" s="13"/>
      <c r="G2028" s="14"/>
      <c r="H2028" s="15"/>
      <c r="I2028" s="28"/>
      <c r="J2028" s="28"/>
      <c r="K2028" s="28"/>
      <c r="L2028" s="31"/>
    </row>
    <row r="2029" spans="1:12" ht="12.1" customHeight="1">
      <c r="A2029" s="20" t="s">
        <v>1358</v>
      </c>
      <c r="B2029" s="43" t="s">
        <v>1359</v>
      </c>
      <c r="C2029" s="7"/>
      <c r="D2029" s="8"/>
      <c r="E2029" s="9"/>
      <c r="F2029" s="7"/>
      <c r="G2029" s="8"/>
      <c r="H2029" s="9"/>
      <c r="I2029" s="26">
        <v>8092</v>
      </c>
      <c r="J2029" s="26">
        <v>0</v>
      </c>
      <c r="K2029" s="26">
        <v>0</v>
      </c>
      <c r="L2029" s="29">
        <f aca="true" t="shared" si="628" ref="L2029">SUM(I2029:K2031)</f>
        <v>8092</v>
      </c>
    </row>
    <row r="2030" spans="1:12" ht="12.1" customHeight="1">
      <c r="A2030" s="21"/>
      <c r="B2030" s="24"/>
      <c r="C2030" s="10"/>
      <c r="D2030" s="11"/>
      <c r="E2030" s="12"/>
      <c r="F2030" s="10"/>
      <c r="G2030" s="11"/>
      <c r="H2030" s="12"/>
      <c r="I2030" s="27"/>
      <c r="J2030" s="27"/>
      <c r="K2030" s="27"/>
      <c r="L2030" s="30"/>
    </row>
    <row r="2031" spans="1:12" ht="12.1" customHeight="1">
      <c r="A2031" s="22"/>
      <c r="B2031" s="25"/>
      <c r="C2031" s="13"/>
      <c r="D2031" s="14"/>
      <c r="E2031" s="15"/>
      <c r="F2031" s="13"/>
      <c r="G2031" s="14"/>
      <c r="H2031" s="15"/>
      <c r="I2031" s="28"/>
      <c r="J2031" s="28"/>
      <c r="K2031" s="28"/>
      <c r="L2031" s="31"/>
    </row>
    <row r="2032" spans="1:12" ht="12.1" customHeight="1">
      <c r="A2032" s="20" t="s">
        <v>1360</v>
      </c>
      <c r="B2032" s="43" t="s">
        <v>1361</v>
      </c>
      <c r="C2032" s="7"/>
      <c r="D2032" s="8"/>
      <c r="E2032" s="9"/>
      <c r="F2032" s="7"/>
      <c r="G2032" s="8"/>
      <c r="H2032" s="9"/>
      <c r="I2032" s="26">
        <v>-92010</v>
      </c>
      <c r="J2032" s="26">
        <v>0</v>
      </c>
      <c r="K2032" s="26">
        <v>0</v>
      </c>
      <c r="L2032" s="29">
        <f aca="true" t="shared" si="629" ref="L2032">SUM(I2032:K2034)</f>
        <v>-92010</v>
      </c>
    </row>
    <row r="2033" spans="1:12" ht="12.1" customHeight="1">
      <c r="A2033" s="21"/>
      <c r="B2033" s="24"/>
      <c r="C2033" s="10"/>
      <c r="D2033" s="11"/>
      <c r="E2033" s="12"/>
      <c r="F2033" s="10"/>
      <c r="G2033" s="11"/>
      <c r="H2033" s="12"/>
      <c r="I2033" s="27"/>
      <c r="J2033" s="27"/>
      <c r="K2033" s="27"/>
      <c r="L2033" s="30"/>
    </row>
    <row r="2034" spans="1:12" ht="12.1" customHeight="1">
      <c r="A2034" s="22"/>
      <c r="B2034" s="25"/>
      <c r="C2034" s="13"/>
      <c r="D2034" s="14"/>
      <c r="E2034" s="15"/>
      <c r="F2034" s="13"/>
      <c r="G2034" s="14"/>
      <c r="H2034" s="15"/>
      <c r="I2034" s="28"/>
      <c r="J2034" s="28"/>
      <c r="K2034" s="28"/>
      <c r="L2034" s="31"/>
    </row>
    <row r="2035" spans="1:12" ht="12.1" customHeight="1">
      <c r="A2035" s="20" t="s">
        <v>1362</v>
      </c>
      <c r="B2035" s="43" t="s">
        <v>1363</v>
      </c>
      <c r="C2035" s="7"/>
      <c r="D2035" s="8"/>
      <c r="E2035" s="9"/>
      <c r="F2035" s="7"/>
      <c r="G2035" s="8"/>
      <c r="H2035" s="9"/>
      <c r="I2035" s="26">
        <v>-12130</v>
      </c>
      <c r="J2035" s="26">
        <v>0</v>
      </c>
      <c r="K2035" s="26">
        <v>0</v>
      </c>
      <c r="L2035" s="29">
        <f aca="true" t="shared" si="630" ref="L2035">SUM(I2035:K2037)</f>
        <v>-12130</v>
      </c>
    </row>
    <row r="2036" spans="1:12" ht="12.1" customHeight="1">
      <c r="A2036" s="21"/>
      <c r="B2036" s="24"/>
      <c r="C2036" s="10"/>
      <c r="D2036" s="11"/>
      <c r="E2036" s="12"/>
      <c r="F2036" s="10"/>
      <c r="G2036" s="11"/>
      <c r="H2036" s="12"/>
      <c r="I2036" s="27"/>
      <c r="J2036" s="27"/>
      <c r="K2036" s="27"/>
      <c r="L2036" s="30"/>
    </row>
    <row r="2037" spans="1:12" ht="12.1" customHeight="1">
      <c r="A2037" s="22"/>
      <c r="B2037" s="25"/>
      <c r="C2037" s="13"/>
      <c r="D2037" s="14"/>
      <c r="E2037" s="15"/>
      <c r="F2037" s="13"/>
      <c r="G2037" s="14"/>
      <c r="H2037" s="15"/>
      <c r="I2037" s="28"/>
      <c r="J2037" s="28"/>
      <c r="K2037" s="28"/>
      <c r="L2037" s="31"/>
    </row>
    <row r="2038" spans="1:12" ht="12.1" customHeight="1">
      <c r="A2038" s="20" t="s">
        <v>1364</v>
      </c>
      <c r="B2038" s="43" t="s">
        <v>1365</v>
      </c>
      <c r="C2038" s="7"/>
      <c r="D2038" s="8"/>
      <c r="E2038" s="9"/>
      <c r="F2038" s="7"/>
      <c r="G2038" s="8"/>
      <c r="H2038" s="9"/>
      <c r="I2038" s="26">
        <v>-150292</v>
      </c>
      <c r="J2038" s="26">
        <v>0</v>
      </c>
      <c r="K2038" s="26">
        <v>0</v>
      </c>
      <c r="L2038" s="29">
        <f aca="true" t="shared" si="631" ref="L2038">SUM(I2038:K2040)</f>
        <v>-150292</v>
      </c>
    </row>
    <row r="2039" spans="1:12" ht="12.1" customHeight="1">
      <c r="A2039" s="21"/>
      <c r="B2039" s="24"/>
      <c r="C2039" s="10"/>
      <c r="D2039" s="11"/>
      <c r="E2039" s="12"/>
      <c r="F2039" s="10"/>
      <c r="G2039" s="11"/>
      <c r="H2039" s="12"/>
      <c r="I2039" s="27"/>
      <c r="J2039" s="27"/>
      <c r="K2039" s="27"/>
      <c r="L2039" s="30"/>
    </row>
    <row r="2040" spans="1:12" ht="12.1" customHeight="1">
      <c r="A2040" s="22"/>
      <c r="B2040" s="25"/>
      <c r="C2040" s="13"/>
      <c r="D2040" s="14"/>
      <c r="E2040" s="15"/>
      <c r="F2040" s="13"/>
      <c r="G2040" s="14"/>
      <c r="H2040" s="15"/>
      <c r="I2040" s="28"/>
      <c r="J2040" s="28"/>
      <c r="K2040" s="28"/>
      <c r="L2040" s="31"/>
    </row>
    <row r="2041" spans="1:12" ht="12.1" customHeight="1">
      <c r="A2041" s="20" t="s">
        <v>1366</v>
      </c>
      <c r="B2041" s="43" t="s">
        <v>1367</v>
      </c>
      <c r="C2041" s="7"/>
      <c r="D2041" s="8"/>
      <c r="E2041" s="9"/>
      <c r="F2041" s="7"/>
      <c r="G2041" s="8"/>
      <c r="H2041" s="9"/>
      <c r="I2041" s="26">
        <v>22365943</v>
      </c>
      <c r="J2041" s="26">
        <v>0</v>
      </c>
      <c r="K2041" s="26">
        <v>0</v>
      </c>
      <c r="L2041" s="29">
        <f aca="true" t="shared" si="632" ref="L2041">SUM(I2041:K2043)</f>
        <v>22365943</v>
      </c>
    </row>
    <row r="2042" spans="1:12" ht="12.1" customHeight="1">
      <c r="A2042" s="21"/>
      <c r="B2042" s="24"/>
      <c r="C2042" s="10"/>
      <c r="D2042" s="11"/>
      <c r="E2042" s="12"/>
      <c r="F2042" s="10"/>
      <c r="G2042" s="11"/>
      <c r="H2042" s="12"/>
      <c r="I2042" s="27"/>
      <c r="J2042" s="27"/>
      <c r="K2042" s="27"/>
      <c r="L2042" s="30"/>
    </row>
    <row r="2043" spans="1:12" ht="12.1" customHeight="1">
      <c r="A2043" s="22"/>
      <c r="B2043" s="25"/>
      <c r="C2043" s="13"/>
      <c r="D2043" s="14"/>
      <c r="E2043" s="15"/>
      <c r="F2043" s="13"/>
      <c r="G2043" s="14"/>
      <c r="H2043" s="15"/>
      <c r="I2043" s="28"/>
      <c r="J2043" s="28"/>
      <c r="K2043" s="28"/>
      <c r="L2043" s="31"/>
    </row>
    <row r="2044" spans="1:12" ht="12.1" customHeight="1">
      <c r="A2044" s="20" t="s">
        <v>1368</v>
      </c>
      <c r="B2044" s="43" t="s">
        <v>1369</v>
      </c>
      <c r="C2044" s="7"/>
      <c r="D2044" s="8"/>
      <c r="E2044" s="9"/>
      <c r="F2044" s="7"/>
      <c r="G2044" s="8"/>
      <c r="H2044" s="9"/>
      <c r="I2044" s="26">
        <v>-34030</v>
      </c>
      <c r="J2044" s="26">
        <v>0</v>
      </c>
      <c r="K2044" s="26">
        <v>0</v>
      </c>
      <c r="L2044" s="29">
        <f aca="true" t="shared" si="633" ref="L2044">SUM(I2044:K2046)</f>
        <v>-34030</v>
      </c>
    </row>
    <row r="2045" spans="1:12" ht="12.1" customHeight="1">
      <c r="A2045" s="21"/>
      <c r="B2045" s="24"/>
      <c r="C2045" s="10"/>
      <c r="D2045" s="11"/>
      <c r="E2045" s="12"/>
      <c r="F2045" s="10"/>
      <c r="G2045" s="11"/>
      <c r="H2045" s="12"/>
      <c r="I2045" s="27"/>
      <c r="J2045" s="27"/>
      <c r="K2045" s="27"/>
      <c r="L2045" s="30"/>
    </row>
    <row r="2046" spans="1:12" ht="12.1" customHeight="1">
      <c r="A2046" s="22"/>
      <c r="B2046" s="25"/>
      <c r="C2046" s="13"/>
      <c r="D2046" s="14"/>
      <c r="E2046" s="15"/>
      <c r="F2046" s="13"/>
      <c r="G2046" s="14"/>
      <c r="H2046" s="15"/>
      <c r="I2046" s="28"/>
      <c r="J2046" s="28"/>
      <c r="K2046" s="28"/>
      <c r="L2046" s="31"/>
    </row>
    <row r="2047" spans="1:12" ht="12.1" customHeight="1">
      <c r="A2047" s="20" t="s">
        <v>1370</v>
      </c>
      <c r="B2047" s="43" t="s">
        <v>1371</v>
      </c>
      <c r="C2047" s="7"/>
      <c r="D2047" s="8"/>
      <c r="E2047" s="9"/>
      <c r="F2047" s="7"/>
      <c r="G2047" s="8"/>
      <c r="H2047" s="9"/>
      <c r="I2047" s="26">
        <v>100000</v>
      </c>
      <c r="J2047" s="26">
        <v>0</v>
      </c>
      <c r="K2047" s="26">
        <v>0</v>
      </c>
      <c r="L2047" s="29">
        <f aca="true" t="shared" si="634" ref="L2047">SUM(I2047:K2049)</f>
        <v>100000</v>
      </c>
    </row>
    <row r="2048" spans="1:12" ht="12.1" customHeight="1">
      <c r="A2048" s="21"/>
      <c r="B2048" s="24"/>
      <c r="C2048" s="10"/>
      <c r="D2048" s="11"/>
      <c r="E2048" s="12"/>
      <c r="F2048" s="10"/>
      <c r="G2048" s="11"/>
      <c r="H2048" s="12"/>
      <c r="I2048" s="27"/>
      <c r="J2048" s="27"/>
      <c r="K2048" s="27"/>
      <c r="L2048" s="30"/>
    </row>
    <row r="2049" spans="1:12" ht="12.1" customHeight="1">
      <c r="A2049" s="22"/>
      <c r="B2049" s="25"/>
      <c r="C2049" s="13"/>
      <c r="D2049" s="14"/>
      <c r="E2049" s="15"/>
      <c r="F2049" s="13"/>
      <c r="G2049" s="14"/>
      <c r="H2049" s="15"/>
      <c r="I2049" s="28"/>
      <c r="J2049" s="28"/>
      <c r="K2049" s="28"/>
      <c r="L2049" s="31"/>
    </row>
    <row r="2050" spans="1:12" ht="12.1" customHeight="1">
      <c r="A2050" s="20" t="s">
        <v>1372</v>
      </c>
      <c r="B2050" s="43" t="s">
        <v>1373</v>
      </c>
      <c r="C2050" s="7"/>
      <c r="D2050" s="8"/>
      <c r="E2050" s="9"/>
      <c r="F2050" s="7"/>
      <c r="G2050" s="8"/>
      <c r="H2050" s="9"/>
      <c r="I2050" s="26">
        <v>-12666</v>
      </c>
      <c r="J2050" s="26">
        <v>0</v>
      </c>
      <c r="K2050" s="26">
        <v>0</v>
      </c>
      <c r="L2050" s="29">
        <f aca="true" t="shared" si="635" ref="L2050">SUM(I2050:K2052)</f>
        <v>-12666</v>
      </c>
    </row>
    <row r="2051" spans="1:12" ht="12.1" customHeight="1">
      <c r="A2051" s="21"/>
      <c r="B2051" s="24"/>
      <c r="C2051" s="10"/>
      <c r="D2051" s="11"/>
      <c r="E2051" s="12"/>
      <c r="F2051" s="10"/>
      <c r="G2051" s="11"/>
      <c r="H2051" s="12"/>
      <c r="I2051" s="27"/>
      <c r="J2051" s="27"/>
      <c r="K2051" s="27"/>
      <c r="L2051" s="30"/>
    </row>
    <row r="2052" spans="1:12" ht="12.1" customHeight="1">
      <c r="A2052" s="22"/>
      <c r="B2052" s="25"/>
      <c r="C2052" s="13"/>
      <c r="D2052" s="14"/>
      <c r="E2052" s="15"/>
      <c r="F2052" s="13"/>
      <c r="G2052" s="14"/>
      <c r="H2052" s="15"/>
      <c r="I2052" s="28"/>
      <c r="J2052" s="28"/>
      <c r="K2052" s="28"/>
      <c r="L2052" s="31"/>
    </row>
    <row r="2053" spans="1:12" ht="12.1" customHeight="1">
      <c r="A2053" s="20" t="s">
        <v>1374</v>
      </c>
      <c r="B2053" s="43" t="s">
        <v>1375</v>
      </c>
      <c r="C2053" s="7"/>
      <c r="D2053" s="8"/>
      <c r="E2053" s="9"/>
      <c r="F2053" s="7"/>
      <c r="G2053" s="8"/>
      <c r="H2053" s="9"/>
      <c r="I2053" s="26">
        <v>806</v>
      </c>
      <c r="J2053" s="26">
        <v>0</v>
      </c>
      <c r="K2053" s="26">
        <v>0</v>
      </c>
      <c r="L2053" s="29">
        <f aca="true" t="shared" si="636" ref="L2053">SUM(I2053:K2055)</f>
        <v>806</v>
      </c>
    </row>
    <row r="2054" spans="1:12" ht="12.1" customHeight="1">
      <c r="A2054" s="21"/>
      <c r="B2054" s="24"/>
      <c r="C2054" s="10"/>
      <c r="D2054" s="11"/>
      <c r="E2054" s="12"/>
      <c r="F2054" s="10"/>
      <c r="G2054" s="11"/>
      <c r="H2054" s="12"/>
      <c r="I2054" s="27"/>
      <c r="J2054" s="27"/>
      <c r="K2054" s="27"/>
      <c r="L2054" s="30"/>
    </row>
    <row r="2055" spans="1:12" ht="12.1" customHeight="1">
      <c r="A2055" s="22"/>
      <c r="B2055" s="25"/>
      <c r="C2055" s="13"/>
      <c r="D2055" s="14"/>
      <c r="E2055" s="15"/>
      <c r="F2055" s="13"/>
      <c r="G2055" s="14"/>
      <c r="H2055" s="15"/>
      <c r="I2055" s="28"/>
      <c r="J2055" s="28"/>
      <c r="K2055" s="28"/>
      <c r="L2055" s="31"/>
    </row>
    <row r="2056" spans="1:12" ht="12.1" customHeight="1">
      <c r="A2056" s="20" t="s">
        <v>1376</v>
      </c>
      <c r="B2056" s="43" t="s">
        <v>1377</v>
      </c>
      <c r="C2056" s="7"/>
      <c r="D2056" s="8"/>
      <c r="E2056" s="9"/>
      <c r="F2056" s="7"/>
      <c r="G2056" s="8"/>
      <c r="H2056" s="9"/>
      <c r="I2056" s="26">
        <v>-25038</v>
      </c>
      <c r="J2056" s="26">
        <v>0</v>
      </c>
      <c r="K2056" s="26">
        <v>0</v>
      </c>
      <c r="L2056" s="29">
        <f aca="true" t="shared" si="637" ref="L2056">SUM(I2056:K2058)</f>
        <v>-25038</v>
      </c>
    </row>
    <row r="2057" spans="1:12" ht="12.1" customHeight="1">
      <c r="A2057" s="21"/>
      <c r="B2057" s="24"/>
      <c r="C2057" s="10"/>
      <c r="D2057" s="11"/>
      <c r="E2057" s="12"/>
      <c r="F2057" s="10"/>
      <c r="G2057" s="11"/>
      <c r="H2057" s="12"/>
      <c r="I2057" s="27"/>
      <c r="J2057" s="27"/>
      <c r="K2057" s="27"/>
      <c r="L2057" s="30"/>
    </row>
    <row r="2058" spans="1:12" ht="12.1" customHeight="1">
      <c r="A2058" s="22"/>
      <c r="B2058" s="25"/>
      <c r="C2058" s="13"/>
      <c r="D2058" s="14"/>
      <c r="E2058" s="15"/>
      <c r="F2058" s="13"/>
      <c r="G2058" s="14"/>
      <c r="H2058" s="15"/>
      <c r="I2058" s="28"/>
      <c r="J2058" s="28"/>
      <c r="K2058" s="28"/>
      <c r="L2058" s="31"/>
    </row>
    <row r="2059" spans="1:12" ht="12.1" customHeight="1">
      <c r="A2059" s="20" t="s">
        <v>1378</v>
      </c>
      <c r="B2059" s="43" t="s">
        <v>1379</v>
      </c>
      <c r="C2059" s="7"/>
      <c r="D2059" s="8"/>
      <c r="E2059" s="9"/>
      <c r="F2059" s="7"/>
      <c r="G2059" s="8"/>
      <c r="H2059" s="9"/>
      <c r="I2059" s="26">
        <v>-12692</v>
      </c>
      <c r="J2059" s="26">
        <v>0</v>
      </c>
      <c r="K2059" s="26">
        <v>0</v>
      </c>
      <c r="L2059" s="29">
        <f aca="true" t="shared" si="638" ref="L2059">SUM(I2059:K2061)</f>
        <v>-12692</v>
      </c>
    </row>
    <row r="2060" spans="1:12" ht="12.1" customHeight="1">
      <c r="A2060" s="21"/>
      <c r="B2060" s="24"/>
      <c r="C2060" s="10"/>
      <c r="D2060" s="11"/>
      <c r="E2060" s="12"/>
      <c r="F2060" s="10"/>
      <c r="G2060" s="11"/>
      <c r="H2060" s="12"/>
      <c r="I2060" s="27"/>
      <c r="J2060" s="27"/>
      <c r="K2060" s="27"/>
      <c r="L2060" s="30"/>
    </row>
    <row r="2061" spans="1:12" ht="12.1" customHeight="1">
      <c r="A2061" s="22"/>
      <c r="B2061" s="25"/>
      <c r="C2061" s="13"/>
      <c r="D2061" s="14"/>
      <c r="E2061" s="15"/>
      <c r="F2061" s="13"/>
      <c r="G2061" s="14"/>
      <c r="H2061" s="15"/>
      <c r="I2061" s="28"/>
      <c r="J2061" s="28"/>
      <c r="K2061" s="28"/>
      <c r="L2061" s="31"/>
    </row>
    <row r="2062" spans="1:12" ht="12.1" customHeight="1">
      <c r="A2062" s="20" t="s">
        <v>1380</v>
      </c>
      <c r="B2062" s="43" t="s">
        <v>1381</v>
      </c>
      <c r="C2062" s="7"/>
      <c r="D2062" s="8"/>
      <c r="E2062" s="9"/>
      <c r="F2062" s="7"/>
      <c r="G2062" s="8"/>
      <c r="H2062" s="9"/>
      <c r="I2062" s="26">
        <v>-418090</v>
      </c>
      <c r="J2062" s="26">
        <v>0</v>
      </c>
      <c r="K2062" s="26">
        <v>0</v>
      </c>
      <c r="L2062" s="29">
        <f aca="true" t="shared" si="639" ref="L2062">SUM(I2062:K2064)</f>
        <v>-418090</v>
      </c>
    </row>
    <row r="2063" spans="1:12" ht="12.1" customHeight="1">
      <c r="A2063" s="21"/>
      <c r="B2063" s="24"/>
      <c r="C2063" s="10"/>
      <c r="D2063" s="11"/>
      <c r="E2063" s="12"/>
      <c r="F2063" s="10"/>
      <c r="G2063" s="11"/>
      <c r="H2063" s="12"/>
      <c r="I2063" s="27"/>
      <c r="J2063" s="27"/>
      <c r="K2063" s="27"/>
      <c r="L2063" s="30"/>
    </row>
    <row r="2064" spans="1:12" ht="12.1" customHeight="1">
      <c r="A2064" s="22"/>
      <c r="B2064" s="25"/>
      <c r="C2064" s="13"/>
      <c r="D2064" s="14"/>
      <c r="E2064" s="15"/>
      <c r="F2064" s="13"/>
      <c r="G2064" s="14"/>
      <c r="H2064" s="15"/>
      <c r="I2064" s="28"/>
      <c r="J2064" s="28"/>
      <c r="K2064" s="28"/>
      <c r="L2064" s="31"/>
    </row>
    <row r="2065" spans="1:12" ht="12.1" customHeight="1">
      <c r="A2065" s="20" t="s">
        <v>1382</v>
      </c>
      <c r="B2065" s="43" t="s">
        <v>1383</v>
      </c>
      <c r="C2065" s="7"/>
      <c r="D2065" s="8"/>
      <c r="E2065" s="9"/>
      <c r="F2065" s="7"/>
      <c r="G2065" s="8"/>
      <c r="H2065" s="9"/>
      <c r="I2065" s="26">
        <v>-1016</v>
      </c>
      <c r="J2065" s="26">
        <v>0</v>
      </c>
      <c r="K2065" s="26">
        <v>0</v>
      </c>
      <c r="L2065" s="29">
        <f aca="true" t="shared" si="640" ref="L2065">SUM(I2065:K2067)</f>
        <v>-1016</v>
      </c>
    </row>
    <row r="2066" spans="1:12" ht="12.1" customHeight="1">
      <c r="A2066" s="21"/>
      <c r="B2066" s="24"/>
      <c r="C2066" s="10"/>
      <c r="D2066" s="11"/>
      <c r="E2066" s="12"/>
      <c r="F2066" s="10"/>
      <c r="G2066" s="11"/>
      <c r="H2066" s="12"/>
      <c r="I2066" s="27"/>
      <c r="J2066" s="27"/>
      <c r="K2066" s="27"/>
      <c r="L2066" s="30"/>
    </row>
    <row r="2067" spans="1:12" ht="12.1" customHeight="1">
      <c r="A2067" s="22"/>
      <c r="B2067" s="25"/>
      <c r="C2067" s="13"/>
      <c r="D2067" s="14"/>
      <c r="E2067" s="15"/>
      <c r="F2067" s="13"/>
      <c r="G2067" s="14"/>
      <c r="H2067" s="15"/>
      <c r="I2067" s="28"/>
      <c r="J2067" s="28"/>
      <c r="K2067" s="28"/>
      <c r="L2067" s="31"/>
    </row>
    <row r="2068" spans="1:12" ht="12.1" customHeight="1">
      <c r="A2068" s="20" t="s">
        <v>1384</v>
      </c>
      <c r="B2068" s="43" t="s">
        <v>1385</v>
      </c>
      <c r="C2068" s="7"/>
      <c r="D2068" s="8"/>
      <c r="E2068" s="9"/>
      <c r="F2068" s="7"/>
      <c r="G2068" s="8"/>
      <c r="H2068" s="9"/>
      <c r="I2068" s="26">
        <v>500000</v>
      </c>
      <c r="J2068" s="26">
        <v>0</v>
      </c>
      <c r="K2068" s="26">
        <v>0</v>
      </c>
      <c r="L2068" s="29">
        <f aca="true" t="shared" si="641" ref="L2068">SUM(I2068:K2070)</f>
        <v>500000</v>
      </c>
    </row>
    <row r="2069" spans="1:12" ht="12.1" customHeight="1">
      <c r="A2069" s="21"/>
      <c r="B2069" s="24"/>
      <c r="C2069" s="10"/>
      <c r="D2069" s="11"/>
      <c r="E2069" s="12"/>
      <c r="F2069" s="10"/>
      <c r="G2069" s="11"/>
      <c r="H2069" s="12"/>
      <c r="I2069" s="27"/>
      <c r="J2069" s="27"/>
      <c r="K2069" s="27"/>
      <c r="L2069" s="30"/>
    </row>
    <row r="2070" spans="1:12" ht="12.1" customHeight="1">
      <c r="A2070" s="22"/>
      <c r="B2070" s="25"/>
      <c r="C2070" s="13"/>
      <c r="D2070" s="14"/>
      <c r="E2070" s="15"/>
      <c r="F2070" s="13"/>
      <c r="G2070" s="14"/>
      <c r="H2070" s="15"/>
      <c r="I2070" s="28"/>
      <c r="J2070" s="28"/>
      <c r="K2070" s="28"/>
      <c r="L2070" s="31"/>
    </row>
    <row r="2071" spans="1:12" ht="12.1" customHeight="1">
      <c r="A2071" s="20" t="s">
        <v>1386</v>
      </c>
      <c r="B2071" s="43" t="s">
        <v>1387</v>
      </c>
      <c r="C2071" s="7"/>
      <c r="D2071" s="8"/>
      <c r="E2071" s="9"/>
      <c r="F2071" s="7"/>
      <c r="G2071" s="8"/>
      <c r="H2071" s="9"/>
      <c r="I2071" s="26">
        <v>-60291</v>
      </c>
      <c r="J2071" s="26">
        <v>0</v>
      </c>
      <c r="K2071" s="26">
        <v>0</v>
      </c>
      <c r="L2071" s="29">
        <f aca="true" t="shared" si="642" ref="L2071">SUM(I2071:K2073)</f>
        <v>-60291</v>
      </c>
    </row>
    <row r="2072" spans="1:12" ht="12.1" customHeight="1">
      <c r="A2072" s="21"/>
      <c r="B2072" s="24"/>
      <c r="C2072" s="10"/>
      <c r="D2072" s="11"/>
      <c r="E2072" s="12"/>
      <c r="F2072" s="10"/>
      <c r="G2072" s="11"/>
      <c r="H2072" s="12"/>
      <c r="I2072" s="27"/>
      <c r="J2072" s="27"/>
      <c r="K2072" s="27"/>
      <c r="L2072" s="30"/>
    </row>
    <row r="2073" spans="1:12" ht="12.1" customHeight="1">
      <c r="A2073" s="22"/>
      <c r="B2073" s="25"/>
      <c r="C2073" s="13"/>
      <c r="D2073" s="14"/>
      <c r="E2073" s="15"/>
      <c r="F2073" s="13"/>
      <c r="G2073" s="14"/>
      <c r="H2073" s="15"/>
      <c r="I2073" s="28"/>
      <c r="J2073" s="28"/>
      <c r="K2073" s="28"/>
      <c r="L2073" s="31"/>
    </row>
    <row r="2074" spans="1:12" ht="12.1" customHeight="1">
      <c r="A2074" s="20" t="s">
        <v>1388</v>
      </c>
      <c r="B2074" s="43" t="s">
        <v>1389</v>
      </c>
      <c r="C2074" s="7"/>
      <c r="D2074" s="8"/>
      <c r="E2074" s="9"/>
      <c r="F2074" s="7"/>
      <c r="G2074" s="8"/>
      <c r="H2074" s="9"/>
      <c r="I2074" s="26">
        <v>-107339</v>
      </c>
      <c r="J2074" s="26">
        <v>0</v>
      </c>
      <c r="K2074" s="26">
        <v>0</v>
      </c>
      <c r="L2074" s="29">
        <f aca="true" t="shared" si="643" ref="L2074">SUM(I2074:K2076)</f>
        <v>-107339</v>
      </c>
    </row>
    <row r="2075" spans="1:12" ht="12.1" customHeight="1">
      <c r="A2075" s="21"/>
      <c r="B2075" s="24"/>
      <c r="C2075" s="10"/>
      <c r="D2075" s="11"/>
      <c r="E2075" s="12"/>
      <c r="F2075" s="10"/>
      <c r="G2075" s="11"/>
      <c r="H2075" s="12"/>
      <c r="I2075" s="27"/>
      <c r="J2075" s="27"/>
      <c r="K2075" s="27"/>
      <c r="L2075" s="30"/>
    </row>
    <row r="2076" spans="1:12" ht="12.1" customHeight="1">
      <c r="A2076" s="22"/>
      <c r="B2076" s="25"/>
      <c r="C2076" s="13"/>
      <c r="D2076" s="14"/>
      <c r="E2076" s="15"/>
      <c r="F2076" s="13"/>
      <c r="G2076" s="14"/>
      <c r="H2076" s="15"/>
      <c r="I2076" s="28"/>
      <c r="J2076" s="28"/>
      <c r="K2076" s="28"/>
      <c r="L2076" s="31"/>
    </row>
    <row r="2077" spans="1:12" ht="12.1" customHeight="1">
      <c r="A2077" s="20" t="s">
        <v>1390</v>
      </c>
      <c r="B2077" s="43" t="s">
        <v>1391</v>
      </c>
      <c r="C2077" s="7"/>
      <c r="D2077" s="8"/>
      <c r="E2077" s="9"/>
      <c r="F2077" s="7"/>
      <c r="G2077" s="8"/>
      <c r="H2077" s="9"/>
      <c r="I2077" s="26">
        <v>-73794</v>
      </c>
      <c r="J2077" s="26">
        <v>0</v>
      </c>
      <c r="K2077" s="26">
        <v>0</v>
      </c>
      <c r="L2077" s="29">
        <f aca="true" t="shared" si="644" ref="L2077">SUM(I2077:K2079)</f>
        <v>-73794</v>
      </c>
    </row>
    <row r="2078" spans="1:12" ht="12.1" customHeight="1">
      <c r="A2078" s="21"/>
      <c r="B2078" s="24"/>
      <c r="C2078" s="10"/>
      <c r="D2078" s="11"/>
      <c r="E2078" s="12"/>
      <c r="F2078" s="10"/>
      <c r="G2078" s="11"/>
      <c r="H2078" s="12"/>
      <c r="I2078" s="27"/>
      <c r="J2078" s="27"/>
      <c r="K2078" s="27"/>
      <c r="L2078" s="30"/>
    </row>
    <row r="2079" spans="1:12" ht="12.1" customHeight="1">
      <c r="A2079" s="22"/>
      <c r="B2079" s="25"/>
      <c r="C2079" s="13"/>
      <c r="D2079" s="14"/>
      <c r="E2079" s="15"/>
      <c r="F2079" s="13"/>
      <c r="G2079" s="14"/>
      <c r="H2079" s="15"/>
      <c r="I2079" s="28"/>
      <c r="J2079" s="28"/>
      <c r="K2079" s="28"/>
      <c r="L2079" s="31"/>
    </row>
    <row r="2080" spans="1:12" ht="12.1" customHeight="1">
      <c r="A2080" s="20" t="s">
        <v>1392</v>
      </c>
      <c r="B2080" s="43" t="s">
        <v>1393</v>
      </c>
      <c r="C2080" s="7"/>
      <c r="D2080" s="8"/>
      <c r="E2080" s="9"/>
      <c r="F2080" s="7"/>
      <c r="G2080" s="8"/>
      <c r="H2080" s="9"/>
      <c r="I2080" s="26">
        <v>69973</v>
      </c>
      <c r="J2080" s="26">
        <v>0</v>
      </c>
      <c r="K2080" s="26">
        <v>0</v>
      </c>
      <c r="L2080" s="29">
        <f aca="true" t="shared" si="645" ref="L2080">SUM(I2080:K2082)</f>
        <v>69973</v>
      </c>
    </row>
    <row r="2081" spans="1:12" ht="12.1" customHeight="1">
      <c r="A2081" s="21"/>
      <c r="B2081" s="24"/>
      <c r="C2081" s="10"/>
      <c r="D2081" s="11"/>
      <c r="E2081" s="12"/>
      <c r="F2081" s="10"/>
      <c r="G2081" s="11"/>
      <c r="H2081" s="12"/>
      <c r="I2081" s="27"/>
      <c r="J2081" s="27"/>
      <c r="K2081" s="27"/>
      <c r="L2081" s="30"/>
    </row>
    <row r="2082" spans="1:12" ht="12.1" customHeight="1">
      <c r="A2082" s="22"/>
      <c r="B2082" s="25"/>
      <c r="C2082" s="13"/>
      <c r="D2082" s="14"/>
      <c r="E2082" s="15"/>
      <c r="F2082" s="13"/>
      <c r="G2082" s="14"/>
      <c r="H2082" s="15"/>
      <c r="I2082" s="28"/>
      <c r="J2082" s="28"/>
      <c r="K2082" s="28"/>
      <c r="L2082" s="31"/>
    </row>
    <row r="2083" spans="1:12" ht="12.1" customHeight="1">
      <c r="A2083" s="20" t="s">
        <v>1394</v>
      </c>
      <c r="B2083" s="43" t="s">
        <v>1395</v>
      </c>
      <c r="C2083" s="7"/>
      <c r="D2083" s="8"/>
      <c r="E2083" s="9"/>
      <c r="F2083" s="7"/>
      <c r="G2083" s="8"/>
      <c r="H2083" s="9"/>
      <c r="I2083" s="26">
        <v>-86645</v>
      </c>
      <c r="J2083" s="26">
        <v>0</v>
      </c>
      <c r="K2083" s="26">
        <v>0</v>
      </c>
      <c r="L2083" s="29">
        <f aca="true" t="shared" si="646" ref="L2083">SUM(I2083:K2085)</f>
        <v>-86645</v>
      </c>
    </row>
    <row r="2084" spans="1:12" ht="12.1" customHeight="1">
      <c r="A2084" s="21"/>
      <c r="B2084" s="24"/>
      <c r="C2084" s="10"/>
      <c r="D2084" s="11"/>
      <c r="E2084" s="12"/>
      <c r="F2084" s="10"/>
      <c r="G2084" s="11"/>
      <c r="H2084" s="12"/>
      <c r="I2084" s="27"/>
      <c r="J2084" s="27"/>
      <c r="K2084" s="27"/>
      <c r="L2084" s="30"/>
    </row>
    <row r="2085" spans="1:12" ht="12.1" customHeight="1">
      <c r="A2085" s="22"/>
      <c r="B2085" s="25"/>
      <c r="C2085" s="13"/>
      <c r="D2085" s="14"/>
      <c r="E2085" s="15"/>
      <c r="F2085" s="13"/>
      <c r="G2085" s="14"/>
      <c r="H2085" s="15"/>
      <c r="I2085" s="28"/>
      <c r="J2085" s="28"/>
      <c r="K2085" s="28"/>
      <c r="L2085" s="31"/>
    </row>
    <row r="2086" spans="1:12" ht="12.1" customHeight="1">
      <c r="A2086" s="20" t="s">
        <v>1396</v>
      </c>
      <c r="B2086" s="43" t="s">
        <v>1397</v>
      </c>
      <c r="C2086" s="7"/>
      <c r="D2086" s="8"/>
      <c r="E2086" s="9"/>
      <c r="F2086" s="7"/>
      <c r="G2086" s="8"/>
      <c r="H2086" s="9"/>
      <c r="I2086" s="26">
        <v>-203186</v>
      </c>
      <c r="J2086" s="26">
        <v>0</v>
      </c>
      <c r="K2086" s="26">
        <v>0</v>
      </c>
      <c r="L2086" s="29">
        <f aca="true" t="shared" si="647" ref="L2086">SUM(I2086:K2088)</f>
        <v>-203186</v>
      </c>
    </row>
    <row r="2087" spans="1:12" ht="12.1" customHeight="1">
      <c r="A2087" s="21"/>
      <c r="B2087" s="24"/>
      <c r="C2087" s="10"/>
      <c r="D2087" s="11"/>
      <c r="E2087" s="12"/>
      <c r="F2087" s="10"/>
      <c r="G2087" s="11"/>
      <c r="H2087" s="12"/>
      <c r="I2087" s="27"/>
      <c r="J2087" s="27"/>
      <c r="K2087" s="27"/>
      <c r="L2087" s="30"/>
    </row>
    <row r="2088" spans="1:12" ht="12.1" customHeight="1">
      <c r="A2088" s="22"/>
      <c r="B2088" s="25"/>
      <c r="C2088" s="13"/>
      <c r="D2088" s="14"/>
      <c r="E2088" s="15"/>
      <c r="F2088" s="13"/>
      <c r="G2088" s="14"/>
      <c r="H2088" s="15"/>
      <c r="I2088" s="28"/>
      <c r="J2088" s="28"/>
      <c r="K2088" s="28"/>
      <c r="L2088" s="31"/>
    </row>
    <row r="2089" spans="1:12" ht="12.1" customHeight="1">
      <c r="A2089" s="20" t="s">
        <v>1398</v>
      </c>
      <c r="B2089" s="43" t="s">
        <v>1399</v>
      </c>
      <c r="C2089" s="7"/>
      <c r="D2089" s="8"/>
      <c r="E2089" s="9"/>
      <c r="F2089" s="7"/>
      <c r="G2089" s="8"/>
      <c r="H2089" s="9"/>
      <c r="I2089" s="26">
        <v>2972130</v>
      </c>
      <c r="J2089" s="26">
        <v>0</v>
      </c>
      <c r="K2089" s="26">
        <v>0</v>
      </c>
      <c r="L2089" s="29">
        <f aca="true" t="shared" si="648" ref="L2089">SUM(I2089:K2091)</f>
        <v>2972130</v>
      </c>
    </row>
    <row r="2090" spans="1:12" ht="12.1" customHeight="1">
      <c r="A2090" s="21"/>
      <c r="B2090" s="24"/>
      <c r="C2090" s="10"/>
      <c r="D2090" s="11"/>
      <c r="E2090" s="12"/>
      <c r="F2090" s="10"/>
      <c r="G2090" s="11"/>
      <c r="H2090" s="12"/>
      <c r="I2090" s="27"/>
      <c r="J2090" s="27"/>
      <c r="K2090" s="27"/>
      <c r="L2090" s="30"/>
    </row>
    <row r="2091" spans="1:12" ht="12.1" customHeight="1">
      <c r="A2091" s="22"/>
      <c r="B2091" s="25"/>
      <c r="C2091" s="13"/>
      <c r="D2091" s="14"/>
      <c r="E2091" s="15"/>
      <c r="F2091" s="13"/>
      <c r="G2091" s="14"/>
      <c r="H2091" s="15"/>
      <c r="I2091" s="28"/>
      <c r="J2091" s="28"/>
      <c r="K2091" s="28"/>
      <c r="L2091" s="31"/>
    </row>
    <row r="2092" spans="1:12" ht="12.1" customHeight="1">
      <c r="A2092" s="20" t="s">
        <v>1400</v>
      </c>
      <c r="B2092" s="43" t="s">
        <v>1401</v>
      </c>
      <c r="C2092" s="7"/>
      <c r="D2092" s="8"/>
      <c r="E2092" s="9"/>
      <c r="F2092" s="7"/>
      <c r="G2092" s="8"/>
      <c r="H2092" s="9"/>
      <c r="I2092" s="26">
        <v>2500000</v>
      </c>
      <c r="J2092" s="26">
        <v>0</v>
      </c>
      <c r="K2092" s="26">
        <v>0</v>
      </c>
      <c r="L2092" s="29">
        <f aca="true" t="shared" si="649" ref="L2092">SUM(I2092:K2094)</f>
        <v>2500000</v>
      </c>
    </row>
    <row r="2093" spans="1:12" ht="12.1" customHeight="1">
      <c r="A2093" s="21"/>
      <c r="B2093" s="24"/>
      <c r="C2093" s="10"/>
      <c r="D2093" s="11"/>
      <c r="E2093" s="12"/>
      <c r="F2093" s="10"/>
      <c r="G2093" s="11"/>
      <c r="H2093" s="12"/>
      <c r="I2093" s="27"/>
      <c r="J2093" s="27"/>
      <c r="K2093" s="27"/>
      <c r="L2093" s="30"/>
    </row>
    <row r="2094" spans="1:12" ht="12.1" customHeight="1">
      <c r="A2094" s="22"/>
      <c r="B2094" s="25"/>
      <c r="C2094" s="13"/>
      <c r="D2094" s="14"/>
      <c r="E2094" s="15"/>
      <c r="F2094" s="13"/>
      <c r="G2094" s="14"/>
      <c r="H2094" s="15"/>
      <c r="I2094" s="28"/>
      <c r="J2094" s="28"/>
      <c r="K2094" s="28"/>
      <c r="L2094" s="31"/>
    </row>
    <row r="2095" spans="1:12" ht="12.1" customHeight="1">
      <c r="A2095" s="20" t="s">
        <v>1402</v>
      </c>
      <c r="B2095" s="43" t="s">
        <v>1403</v>
      </c>
      <c r="C2095" s="7"/>
      <c r="D2095" s="8"/>
      <c r="E2095" s="9"/>
      <c r="F2095" s="7"/>
      <c r="G2095" s="8"/>
      <c r="H2095" s="9"/>
      <c r="I2095" s="26">
        <v>51789</v>
      </c>
      <c r="J2095" s="26">
        <v>0</v>
      </c>
      <c r="K2095" s="26">
        <v>0</v>
      </c>
      <c r="L2095" s="29">
        <f aca="true" t="shared" si="650" ref="L2095">SUM(I2095:K2097)</f>
        <v>51789</v>
      </c>
    </row>
    <row r="2096" spans="1:12" ht="12.1" customHeight="1">
      <c r="A2096" s="21"/>
      <c r="B2096" s="24"/>
      <c r="C2096" s="10"/>
      <c r="D2096" s="11"/>
      <c r="E2096" s="12"/>
      <c r="F2096" s="10"/>
      <c r="G2096" s="11"/>
      <c r="H2096" s="12"/>
      <c r="I2096" s="27"/>
      <c r="J2096" s="27"/>
      <c r="K2096" s="27"/>
      <c r="L2096" s="30"/>
    </row>
    <row r="2097" spans="1:12" ht="12.1" customHeight="1">
      <c r="A2097" s="22"/>
      <c r="B2097" s="25"/>
      <c r="C2097" s="13"/>
      <c r="D2097" s="14"/>
      <c r="E2097" s="15"/>
      <c r="F2097" s="13"/>
      <c r="G2097" s="14"/>
      <c r="H2097" s="15"/>
      <c r="I2097" s="28"/>
      <c r="J2097" s="28"/>
      <c r="K2097" s="28"/>
      <c r="L2097" s="31"/>
    </row>
    <row r="2098" spans="1:12" ht="12.1" customHeight="1">
      <c r="A2098" s="20" t="s">
        <v>1404</v>
      </c>
      <c r="B2098" s="43" t="s">
        <v>1405</v>
      </c>
      <c r="C2098" s="7"/>
      <c r="D2098" s="8"/>
      <c r="E2098" s="9"/>
      <c r="F2098" s="7"/>
      <c r="G2098" s="8"/>
      <c r="H2098" s="9"/>
      <c r="I2098" s="26">
        <v>750005</v>
      </c>
      <c r="J2098" s="26">
        <v>0</v>
      </c>
      <c r="K2098" s="26">
        <v>0</v>
      </c>
      <c r="L2098" s="29">
        <f aca="true" t="shared" si="651" ref="L2098">SUM(I2098:K2100)</f>
        <v>750005</v>
      </c>
    </row>
    <row r="2099" spans="1:12" ht="12.1" customHeight="1">
      <c r="A2099" s="21"/>
      <c r="B2099" s="24"/>
      <c r="C2099" s="10"/>
      <c r="D2099" s="11"/>
      <c r="E2099" s="12"/>
      <c r="F2099" s="10"/>
      <c r="G2099" s="11"/>
      <c r="H2099" s="12"/>
      <c r="I2099" s="27"/>
      <c r="J2099" s="27"/>
      <c r="K2099" s="27"/>
      <c r="L2099" s="30"/>
    </row>
    <row r="2100" spans="1:12" ht="12.1" customHeight="1">
      <c r="A2100" s="22"/>
      <c r="B2100" s="25"/>
      <c r="C2100" s="13"/>
      <c r="D2100" s="14"/>
      <c r="E2100" s="15"/>
      <c r="F2100" s="13"/>
      <c r="G2100" s="14"/>
      <c r="H2100" s="15"/>
      <c r="I2100" s="28"/>
      <c r="J2100" s="28"/>
      <c r="K2100" s="28"/>
      <c r="L2100" s="31"/>
    </row>
    <row r="2101" spans="1:12" ht="12.1" customHeight="1">
      <c r="A2101" s="20" t="s">
        <v>1406</v>
      </c>
      <c r="B2101" s="43" t="s">
        <v>1407</v>
      </c>
      <c r="C2101" s="7"/>
      <c r="D2101" s="8"/>
      <c r="E2101" s="9"/>
      <c r="F2101" s="7"/>
      <c r="G2101" s="8"/>
      <c r="H2101" s="9"/>
      <c r="I2101" s="26">
        <v>1085222</v>
      </c>
      <c r="J2101" s="26">
        <v>0</v>
      </c>
      <c r="K2101" s="26">
        <v>0</v>
      </c>
      <c r="L2101" s="29">
        <f aca="true" t="shared" si="652" ref="L2101">SUM(I2101:K2103)</f>
        <v>1085222</v>
      </c>
    </row>
    <row r="2102" spans="1:12" ht="12.1" customHeight="1">
      <c r="A2102" s="21"/>
      <c r="B2102" s="24"/>
      <c r="C2102" s="10"/>
      <c r="D2102" s="11"/>
      <c r="E2102" s="12"/>
      <c r="F2102" s="10"/>
      <c r="G2102" s="11"/>
      <c r="H2102" s="12"/>
      <c r="I2102" s="27"/>
      <c r="J2102" s="27"/>
      <c r="K2102" s="27"/>
      <c r="L2102" s="30"/>
    </row>
    <row r="2103" spans="1:12" ht="12.1" customHeight="1">
      <c r="A2103" s="22"/>
      <c r="B2103" s="25"/>
      <c r="C2103" s="13"/>
      <c r="D2103" s="14"/>
      <c r="E2103" s="15"/>
      <c r="F2103" s="13"/>
      <c r="G2103" s="14"/>
      <c r="H2103" s="15"/>
      <c r="I2103" s="28"/>
      <c r="J2103" s="28"/>
      <c r="K2103" s="28"/>
      <c r="L2103" s="31"/>
    </row>
    <row r="2104" spans="1:12" ht="12.1" customHeight="1">
      <c r="A2104" s="20" t="s">
        <v>1408</v>
      </c>
      <c r="B2104" s="43" t="s">
        <v>1409</v>
      </c>
      <c r="C2104" s="7"/>
      <c r="D2104" s="8"/>
      <c r="E2104" s="9"/>
      <c r="F2104" s="7"/>
      <c r="G2104" s="8"/>
      <c r="H2104" s="9"/>
      <c r="I2104" s="26">
        <v>3000000</v>
      </c>
      <c r="J2104" s="26">
        <v>0</v>
      </c>
      <c r="K2104" s="26">
        <v>0</v>
      </c>
      <c r="L2104" s="29">
        <f aca="true" t="shared" si="653" ref="L2104">SUM(I2104:K2106)</f>
        <v>3000000</v>
      </c>
    </row>
    <row r="2105" spans="1:12" ht="12.1" customHeight="1">
      <c r="A2105" s="21"/>
      <c r="B2105" s="24"/>
      <c r="C2105" s="10"/>
      <c r="D2105" s="11"/>
      <c r="E2105" s="12"/>
      <c r="F2105" s="10"/>
      <c r="G2105" s="11"/>
      <c r="H2105" s="12"/>
      <c r="I2105" s="27"/>
      <c r="J2105" s="27"/>
      <c r="K2105" s="27"/>
      <c r="L2105" s="30"/>
    </row>
    <row r="2106" spans="1:12" ht="12.1" customHeight="1">
      <c r="A2106" s="22"/>
      <c r="B2106" s="25"/>
      <c r="C2106" s="13"/>
      <c r="D2106" s="14"/>
      <c r="E2106" s="15"/>
      <c r="F2106" s="13"/>
      <c r="G2106" s="14"/>
      <c r="H2106" s="15"/>
      <c r="I2106" s="28"/>
      <c r="J2106" s="28"/>
      <c r="K2106" s="28"/>
      <c r="L2106" s="31"/>
    </row>
    <row r="2107" spans="1:12" ht="12.1" customHeight="1">
      <c r="A2107" s="20" t="s">
        <v>1410</v>
      </c>
      <c r="B2107" s="43" t="s">
        <v>1411</v>
      </c>
      <c r="C2107" s="7"/>
      <c r="D2107" s="8"/>
      <c r="E2107" s="9"/>
      <c r="F2107" s="7"/>
      <c r="G2107" s="8"/>
      <c r="H2107" s="9"/>
      <c r="I2107" s="26">
        <v>1284108</v>
      </c>
      <c r="J2107" s="26">
        <v>0</v>
      </c>
      <c r="K2107" s="26">
        <v>0</v>
      </c>
      <c r="L2107" s="29">
        <f aca="true" t="shared" si="654" ref="L2107">SUM(I2107:K2109)</f>
        <v>1284108</v>
      </c>
    </row>
    <row r="2108" spans="1:12" ht="12.1" customHeight="1">
      <c r="A2108" s="21"/>
      <c r="B2108" s="24"/>
      <c r="C2108" s="10"/>
      <c r="D2108" s="11"/>
      <c r="E2108" s="12"/>
      <c r="F2108" s="10"/>
      <c r="G2108" s="11"/>
      <c r="H2108" s="12"/>
      <c r="I2108" s="27"/>
      <c r="J2108" s="27"/>
      <c r="K2108" s="27"/>
      <c r="L2108" s="30"/>
    </row>
    <row r="2109" spans="1:12" ht="12.1" customHeight="1">
      <c r="A2109" s="22"/>
      <c r="B2109" s="25"/>
      <c r="C2109" s="13"/>
      <c r="D2109" s="14"/>
      <c r="E2109" s="15"/>
      <c r="F2109" s="13"/>
      <c r="G2109" s="14"/>
      <c r="H2109" s="15"/>
      <c r="I2109" s="28"/>
      <c r="J2109" s="28"/>
      <c r="K2109" s="28"/>
      <c r="L2109" s="31"/>
    </row>
    <row r="2110" spans="1:12" ht="12.1" customHeight="1">
      <c r="A2110" s="20" t="s">
        <v>1412</v>
      </c>
      <c r="B2110" s="43" t="s">
        <v>1413</v>
      </c>
      <c r="C2110" s="7"/>
      <c r="D2110" s="8"/>
      <c r="E2110" s="9"/>
      <c r="F2110" s="7"/>
      <c r="G2110" s="8"/>
      <c r="H2110" s="9"/>
      <c r="I2110" s="26">
        <v>700000</v>
      </c>
      <c r="J2110" s="26">
        <v>0</v>
      </c>
      <c r="K2110" s="26">
        <v>0</v>
      </c>
      <c r="L2110" s="29">
        <f aca="true" t="shared" si="655" ref="L2110">SUM(I2110:K2112)</f>
        <v>700000</v>
      </c>
    </row>
    <row r="2111" spans="1:12" ht="12.1" customHeight="1">
      <c r="A2111" s="21"/>
      <c r="B2111" s="24"/>
      <c r="C2111" s="10"/>
      <c r="D2111" s="11"/>
      <c r="E2111" s="12"/>
      <c r="F2111" s="10"/>
      <c r="G2111" s="11"/>
      <c r="H2111" s="12"/>
      <c r="I2111" s="27"/>
      <c r="J2111" s="27"/>
      <c r="K2111" s="27"/>
      <c r="L2111" s="30"/>
    </row>
    <row r="2112" spans="1:12" ht="12.1" customHeight="1">
      <c r="A2112" s="22"/>
      <c r="B2112" s="25"/>
      <c r="C2112" s="13"/>
      <c r="D2112" s="14"/>
      <c r="E2112" s="15"/>
      <c r="F2112" s="13"/>
      <c r="G2112" s="14"/>
      <c r="H2112" s="15"/>
      <c r="I2112" s="28"/>
      <c r="J2112" s="28"/>
      <c r="K2112" s="28"/>
      <c r="L2112" s="31"/>
    </row>
    <row r="2113" spans="1:12" ht="12.1" customHeight="1">
      <c r="A2113" s="20" t="s">
        <v>1414</v>
      </c>
      <c r="B2113" s="43" t="s">
        <v>1415</v>
      </c>
      <c r="C2113" s="7"/>
      <c r="D2113" s="8"/>
      <c r="E2113" s="9"/>
      <c r="F2113" s="7"/>
      <c r="G2113" s="8"/>
      <c r="H2113" s="9"/>
      <c r="I2113" s="26">
        <v>60000</v>
      </c>
      <c r="J2113" s="26">
        <v>0</v>
      </c>
      <c r="K2113" s="26">
        <v>0</v>
      </c>
      <c r="L2113" s="29">
        <f aca="true" t="shared" si="656" ref="L2113">SUM(I2113:K2115)</f>
        <v>60000</v>
      </c>
    </row>
    <row r="2114" spans="1:12" ht="12.1" customHeight="1">
      <c r="A2114" s="21"/>
      <c r="B2114" s="24"/>
      <c r="C2114" s="10"/>
      <c r="D2114" s="11"/>
      <c r="E2114" s="12"/>
      <c r="F2114" s="10"/>
      <c r="G2114" s="11"/>
      <c r="H2114" s="12"/>
      <c r="I2114" s="27"/>
      <c r="J2114" s="27"/>
      <c r="K2114" s="27"/>
      <c r="L2114" s="30"/>
    </row>
    <row r="2115" spans="1:12" ht="12.1" customHeight="1">
      <c r="A2115" s="22"/>
      <c r="B2115" s="25"/>
      <c r="C2115" s="13"/>
      <c r="D2115" s="14"/>
      <c r="E2115" s="15"/>
      <c r="F2115" s="13"/>
      <c r="G2115" s="14"/>
      <c r="H2115" s="15"/>
      <c r="I2115" s="28"/>
      <c r="J2115" s="28"/>
      <c r="K2115" s="28"/>
      <c r="L2115" s="31"/>
    </row>
    <row r="2116" spans="1:12" ht="12.1" customHeight="1">
      <c r="A2116" s="20" t="s">
        <v>1416</v>
      </c>
      <c r="B2116" s="43" t="s">
        <v>1417</v>
      </c>
      <c r="C2116" s="7"/>
      <c r="D2116" s="8"/>
      <c r="E2116" s="9"/>
      <c r="F2116" s="7"/>
      <c r="G2116" s="8"/>
      <c r="H2116" s="9"/>
      <c r="I2116" s="26">
        <v>60000</v>
      </c>
      <c r="J2116" s="26">
        <v>0</v>
      </c>
      <c r="K2116" s="26">
        <v>0</v>
      </c>
      <c r="L2116" s="29">
        <f aca="true" t="shared" si="657" ref="L2116">SUM(I2116:K2118)</f>
        <v>60000</v>
      </c>
    </row>
    <row r="2117" spans="1:12" ht="12.1" customHeight="1">
      <c r="A2117" s="21"/>
      <c r="B2117" s="24"/>
      <c r="C2117" s="10"/>
      <c r="D2117" s="11"/>
      <c r="E2117" s="12"/>
      <c r="F2117" s="10"/>
      <c r="G2117" s="11"/>
      <c r="H2117" s="12"/>
      <c r="I2117" s="27"/>
      <c r="J2117" s="27"/>
      <c r="K2117" s="27"/>
      <c r="L2117" s="30"/>
    </row>
    <row r="2118" spans="1:12" ht="12.1" customHeight="1">
      <c r="A2118" s="22"/>
      <c r="B2118" s="25"/>
      <c r="C2118" s="13"/>
      <c r="D2118" s="14"/>
      <c r="E2118" s="15"/>
      <c r="F2118" s="13"/>
      <c r="G2118" s="14"/>
      <c r="H2118" s="15"/>
      <c r="I2118" s="28"/>
      <c r="J2118" s="28"/>
      <c r="K2118" s="28"/>
      <c r="L2118" s="31"/>
    </row>
    <row r="2119" spans="1:12" ht="12.1" customHeight="1">
      <c r="A2119" s="20" t="s">
        <v>1418</v>
      </c>
      <c r="B2119" s="43" t="s">
        <v>1419</v>
      </c>
      <c r="C2119" s="7"/>
      <c r="D2119" s="8"/>
      <c r="E2119" s="9"/>
      <c r="F2119" s="7"/>
      <c r="G2119" s="8"/>
      <c r="H2119" s="9"/>
      <c r="I2119" s="26">
        <v>4610000</v>
      </c>
      <c r="J2119" s="26">
        <v>0</v>
      </c>
      <c r="K2119" s="26">
        <v>0</v>
      </c>
      <c r="L2119" s="29">
        <f aca="true" t="shared" si="658" ref="L2119">SUM(I2119:K2121)</f>
        <v>4610000</v>
      </c>
    </row>
    <row r="2120" spans="1:12" ht="12.1" customHeight="1">
      <c r="A2120" s="21"/>
      <c r="B2120" s="24"/>
      <c r="C2120" s="10"/>
      <c r="D2120" s="11"/>
      <c r="E2120" s="12"/>
      <c r="F2120" s="10"/>
      <c r="G2120" s="11"/>
      <c r="H2120" s="12"/>
      <c r="I2120" s="27"/>
      <c r="J2120" s="27"/>
      <c r="K2120" s="27"/>
      <c r="L2120" s="30"/>
    </row>
    <row r="2121" spans="1:12" ht="12.1" customHeight="1">
      <c r="A2121" s="22"/>
      <c r="B2121" s="25"/>
      <c r="C2121" s="13"/>
      <c r="D2121" s="14"/>
      <c r="E2121" s="15"/>
      <c r="F2121" s="13"/>
      <c r="G2121" s="14"/>
      <c r="H2121" s="15"/>
      <c r="I2121" s="28"/>
      <c r="J2121" s="28"/>
      <c r="K2121" s="28"/>
      <c r="L2121" s="31"/>
    </row>
    <row r="2122" spans="1:12" ht="16" customHeight="1">
      <c r="A2122" s="32" t="s">
        <v>1420</v>
      </c>
      <c r="B2122" s="33"/>
      <c r="C2122" s="34" t="s">
        <v>91</v>
      </c>
      <c r="D2122" s="35"/>
      <c r="E2122" s="36"/>
      <c r="F2122" s="34" t="s">
        <v>92</v>
      </c>
      <c r="G2122" s="35"/>
      <c r="H2122" s="36"/>
      <c r="I2122" s="16">
        <f>SUM(I2026:I2121)</f>
        <v>38811345</v>
      </c>
      <c r="J2122" s="16">
        <f aca="true" t="shared" si="659" ref="J2122:L2122">SUM(J2026:J2121)</f>
        <v>0</v>
      </c>
      <c r="K2122" s="16">
        <f t="shared" si="659"/>
        <v>0</v>
      </c>
      <c r="L2122" s="16">
        <f t="shared" si="659"/>
        <v>38811345</v>
      </c>
    </row>
    <row r="2123" spans="1:12" ht="12.1" customHeight="1">
      <c r="A2123" s="37" t="s">
        <v>92</v>
      </c>
      <c r="B2123" s="33"/>
      <c r="C2123" s="33"/>
      <c r="D2123" s="33"/>
      <c r="E2123" s="33"/>
      <c r="F2123" s="33"/>
      <c r="G2123" s="33"/>
      <c r="H2123" s="33"/>
      <c r="I2123" s="33"/>
      <c r="J2123" s="33"/>
      <c r="K2123" s="33"/>
      <c r="L2123" s="38"/>
    </row>
    <row r="2124" spans="1:12" ht="20.05" customHeight="1">
      <c r="A2124" s="39" t="s">
        <v>1421</v>
      </c>
      <c r="B2124" s="40"/>
      <c r="C2124" s="40"/>
      <c r="D2124" s="40"/>
      <c r="E2124" s="41"/>
      <c r="F2124" s="42" t="s">
        <v>92</v>
      </c>
      <c r="G2124" s="40"/>
      <c r="H2124" s="41"/>
      <c r="I2124" s="18">
        <f>SUM(I6:I2122)/2</f>
        <v>1918895787.2</v>
      </c>
      <c r="J2124" s="18">
        <f aca="true" t="shared" si="660" ref="J2124:L2124">SUM(J6:J2122)/2</f>
        <v>2172718477</v>
      </c>
      <c r="K2124" s="18">
        <f t="shared" si="660"/>
        <v>1511847539</v>
      </c>
      <c r="L2124" s="18">
        <f t="shared" si="660"/>
        <v>5603461803.2</v>
      </c>
    </row>
  </sheetData>
  <mergeCells count="4207">
    <mergeCell ref="A2:L2"/>
    <mergeCell ref="A4:L4"/>
    <mergeCell ref="C5:E5"/>
    <mergeCell ref="F5:H5"/>
    <mergeCell ref="A6:L6"/>
    <mergeCell ref="A7:A9"/>
    <mergeCell ref="B7:B9"/>
    <mergeCell ref="I7:I9"/>
    <mergeCell ref="J7:J9"/>
    <mergeCell ref="K7:K9"/>
    <mergeCell ref="A16:A18"/>
    <mergeCell ref="B16:B18"/>
    <mergeCell ref="I16:I18"/>
    <mergeCell ref="J16:J18"/>
    <mergeCell ref="K16:K18"/>
    <mergeCell ref="L16:L18"/>
    <mergeCell ref="A13:A15"/>
    <mergeCell ref="B13:B15"/>
    <mergeCell ref="I13:I15"/>
    <mergeCell ref="J13:J15"/>
    <mergeCell ref="K13:K15"/>
    <mergeCell ref="L13:L15"/>
    <mergeCell ref="L7:L9"/>
    <mergeCell ref="A10:A12"/>
    <mergeCell ref="B10:B12"/>
    <mergeCell ref="I10:I12"/>
    <mergeCell ref="J10:J12"/>
    <mergeCell ref="K10:K12"/>
    <mergeCell ref="L10:L12"/>
    <mergeCell ref="A25:A27"/>
    <mergeCell ref="B25:B27"/>
    <mergeCell ref="I25:I27"/>
    <mergeCell ref="J25:J27"/>
    <mergeCell ref="K25:K27"/>
    <mergeCell ref="L25:L27"/>
    <mergeCell ref="A22:A24"/>
    <mergeCell ref="B22:B24"/>
    <mergeCell ref="I22:I24"/>
    <mergeCell ref="J22:J24"/>
    <mergeCell ref="K22:K24"/>
    <mergeCell ref="L22:L24"/>
    <mergeCell ref="A19:A21"/>
    <mergeCell ref="B19:B21"/>
    <mergeCell ref="I19:I21"/>
    <mergeCell ref="J19:J21"/>
    <mergeCell ref="K19:K21"/>
    <mergeCell ref="L19:L21"/>
    <mergeCell ref="A34:A36"/>
    <mergeCell ref="B34:B36"/>
    <mergeCell ref="I34:I36"/>
    <mergeCell ref="J34:J36"/>
    <mergeCell ref="K34:K36"/>
    <mergeCell ref="L34:L36"/>
    <mergeCell ref="A31:A33"/>
    <mergeCell ref="B31:B33"/>
    <mergeCell ref="I31:I33"/>
    <mergeCell ref="J31:J33"/>
    <mergeCell ref="K31:K33"/>
    <mergeCell ref="L31:L33"/>
    <mergeCell ref="A28:A30"/>
    <mergeCell ref="B28:B30"/>
    <mergeCell ref="I28:I30"/>
    <mergeCell ref="J28:J30"/>
    <mergeCell ref="K28:K30"/>
    <mergeCell ref="L28:L30"/>
    <mergeCell ref="A43:A45"/>
    <mergeCell ref="B43:B45"/>
    <mergeCell ref="I43:I45"/>
    <mergeCell ref="J43:J45"/>
    <mergeCell ref="K43:K45"/>
    <mergeCell ref="L43:L45"/>
    <mergeCell ref="A40:A42"/>
    <mergeCell ref="B40:B42"/>
    <mergeCell ref="I40:I42"/>
    <mergeCell ref="J40:J42"/>
    <mergeCell ref="K40:K42"/>
    <mergeCell ref="L40:L42"/>
    <mergeCell ref="A37:A39"/>
    <mergeCell ref="B37:B39"/>
    <mergeCell ref="I37:I39"/>
    <mergeCell ref="J37:J39"/>
    <mergeCell ref="K37:K39"/>
    <mergeCell ref="L37:L39"/>
    <mergeCell ref="A52:A54"/>
    <mergeCell ref="B52:B54"/>
    <mergeCell ref="I52:I54"/>
    <mergeCell ref="J52:J54"/>
    <mergeCell ref="K52:K54"/>
    <mergeCell ref="L52:L54"/>
    <mergeCell ref="A49:A51"/>
    <mergeCell ref="B49:B51"/>
    <mergeCell ref="I49:I51"/>
    <mergeCell ref="J49:J51"/>
    <mergeCell ref="K49:K51"/>
    <mergeCell ref="L49:L51"/>
    <mergeCell ref="A46:A48"/>
    <mergeCell ref="B46:B48"/>
    <mergeCell ref="I46:I48"/>
    <mergeCell ref="J46:J48"/>
    <mergeCell ref="K46:K48"/>
    <mergeCell ref="L46:L48"/>
    <mergeCell ref="A61:A63"/>
    <mergeCell ref="B61:B63"/>
    <mergeCell ref="I61:I63"/>
    <mergeCell ref="J61:J63"/>
    <mergeCell ref="K61:K63"/>
    <mergeCell ref="L61:L63"/>
    <mergeCell ref="A58:A60"/>
    <mergeCell ref="B58:B60"/>
    <mergeCell ref="I58:I60"/>
    <mergeCell ref="J58:J60"/>
    <mergeCell ref="K58:K60"/>
    <mergeCell ref="L58:L60"/>
    <mergeCell ref="A55:A57"/>
    <mergeCell ref="B55:B57"/>
    <mergeCell ref="I55:I57"/>
    <mergeCell ref="J55:J57"/>
    <mergeCell ref="K55:K57"/>
    <mergeCell ref="L55:L57"/>
    <mergeCell ref="A70:A72"/>
    <mergeCell ref="B70:B72"/>
    <mergeCell ref="I70:I72"/>
    <mergeCell ref="J70:J72"/>
    <mergeCell ref="K70:K72"/>
    <mergeCell ref="L70:L72"/>
    <mergeCell ref="A67:A69"/>
    <mergeCell ref="B67:B69"/>
    <mergeCell ref="I67:I69"/>
    <mergeCell ref="J67:J69"/>
    <mergeCell ref="K67:K69"/>
    <mergeCell ref="L67:L69"/>
    <mergeCell ref="A64:A66"/>
    <mergeCell ref="B64:B66"/>
    <mergeCell ref="I64:I66"/>
    <mergeCell ref="J64:J66"/>
    <mergeCell ref="K64:K66"/>
    <mergeCell ref="L64:L66"/>
    <mergeCell ref="A79:A81"/>
    <mergeCell ref="B79:B81"/>
    <mergeCell ref="I79:I81"/>
    <mergeCell ref="J79:J81"/>
    <mergeCell ref="K79:K81"/>
    <mergeCell ref="L79:L81"/>
    <mergeCell ref="A76:A78"/>
    <mergeCell ref="B76:B78"/>
    <mergeCell ref="I76:I78"/>
    <mergeCell ref="J76:J78"/>
    <mergeCell ref="K76:K78"/>
    <mergeCell ref="L76:L78"/>
    <mergeCell ref="A73:A75"/>
    <mergeCell ref="B73:B75"/>
    <mergeCell ref="I73:I75"/>
    <mergeCell ref="J73:J75"/>
    <mergeCell ref="K73:K75"/>
    <mergeCell ref="L73:L75"/>
    <mergeCell ref="A88:A90"/>
    <mergeCell ref="B88:B90"/>
    <mergeCell ref="I88:I90"/>
    <mergeCell ref="J88:J90"/>
    <mergeCell ref="K88:K90"/>
    <mergeCell ref="L88:L90"/>
    <mergeCell ref="A85:A87"/>
    <mergeCell ref="B85:B87"/>
    <mergeCell ref="I85:I87"/>
    <mergeCell ref="J85:J87"/>
    <mergeCell ref="K85:K87"/>
    <mergeCell ref="L85:L87"/>
    <mergeCell ref="A82:A84"/>
    <mergeCell ref="B82:B84"/>
    <mergeCell ref="I82:I84"/>
    <mergeCell ref="J82:J84"/>
    <mergeCell ref="K82:K84"/>
    <mergeCell ref="L82:L84"/>
    <mergeCell ref="A97:A99"/>
    <mergeCell ref="B97:B99"/>
    <mergeCell ref="I97:I99"/>
    <mergeCell ref="J97:J99"/>
    <mergeCell ref="K97:K99"/>
    <mergeCell ref="L97:L99"/>
    <mergeCell ref="A94:A96"/>
    <mergeCell ref="B94:B96"/>
    <mergeCell ref="I94:I96"/>
    <mergeCell ref="J94:J96"/>
    <mergeCell ref="K94:K96"/>
    <mergeCell ref="L94:L96"/>
    <mergeCell ref="A91:A93"/>
    <mergeCell ref="B91:B93"/>
    <mergeCell ref="I91:I93"/>
    <mergeCell ref="J91:J93"/>
    <mergeCell ref="K91:K93"/>
    <mergeCell ref="L91:L93"/>
    <mergeCell ref="A106:A108"/>
    <mergeCell ref="B106:B108"/>
    <mergeCell ref="I106:I108"/>
    <mergeCell ref="J106:J108"/>
    <mergeCell ref="K106:K108"/>
    <mergeCell ref="L106:L108"/>
    <mergeCell ref="A103:A105"/>
    <mergeCell ref="B103:B105"/>
    <mergeCell ref="I103:I105"/>
    <mergeCell ref="J103:J105"/>
    <mergeCell ref="K103:K105"/>
    <mergeCell ref="L103:L105"/>
    <mergeCell ref="A100:A102"/>
    <mergeCell ref="B100:B102"/>
    <mergeCell ref="I100:I102"/>
    <mergeCell ref="J100:J102"/>
    <mergeCell ref="K100:K102"/>
    <mergeCell ref="L100:L102"/>
    <mergeCell ref="A115:A117"/>
    <mergeCell ref="B115:B117"/>
    <mergeCell ref="I115:I117"/>
    <mergeCell ref="J115:J117"/>
    <mergeCell ref="K115:K117"/>
    <mergeCell ref="L115:L117"/>
    <mergeCell ref="A112:A114"/>
    <mergeCell ref="B112:B114"/>
    <mergeCell ref="I112:I114"/>
    <mergeCell ref="J112:J114"/>
    <mergeCell ref="K112:K114"/>
    <mergeCell ref="L112:L114"/>
    <mergeCell ref="A109:A111"/>
    <mergeCell ref="B109:B111"/>
    <mergeCell ref="I109:I111"/>
    <mergeCell ref="J109:J111"/>
    <mergeCell ref="K109:K111"/>
    <mergeCell ref="L109:L111"/>
    <mergeCell ref="A124:A126"/>
    <mergeCell ref="B124:B126"/>
    <mergeCell ref="I124:I126"/>
    <mergeCell ref="J124:J126"/>
    <mergeCell ref="K124:K126"/>
    <mergeCell ref="L124:L126"/>
    <mergeCell ref="A121:A123"/>
    <mergeCell ref="B121:B123"/>
    <mergeCell ref="I121:I123"/>
    <mergeCell ref="J121:J123"/>
    <mergeCell ref="K121:K123"/>
    <mergeCell ref="L121:L123"/>
    <mergeCell ref="A118:A120"/>
    <mergeCell ref="B118:B120"/>
    <mergeCell ref="I118:I120"/>
    <mergeCell ref="J118:J120"/>
    <mergeCell ref="K118:K120"/>
    <mergeCell ref="L118:L120"/>
    <mergeCell ref="L130:L132"/>
    <mergeCell ref="A133:A135"/>
    <mergeCell ref="B133:B135"/>
    <mergeCell ref="I133:I135"/>
    <mergeCell ref="J133:J135"/>
    <mergeCell ref="K133:K135"/>
    <mergeCell ref="L133:L135"/>
    <mergeCell ref="A127:B127"/>
    <mergeCell ref="C127:E127"/>
    <mergeCell ref="F127:H127"/>
    <mergeCell ref="A128:L128"/>
    <mergeCell ref="A129:L129"/>
    <mergeCell ref="A130:A132"/>
    <mergeCell ref="B130:B132"/>
    <mergeCell ref="I130:I132"/>
    <mergeCell ref="J130:J132"/>
    <mergeCell ref="K130:K132"/>
    <mergeCell ref="A142:A144"/>
    <mergeCell ref="B142:B144"/>
    <mergeCell ref="I142:I144"/>
    <mergeCell ref="J142:J144"/>
    <mergeCell ref="K142:K144"/>
    <mergeCell ref="L142:L144"/>
    <mergeCell ref="A139:A141"/>
    <mergeCell ref="B139:B141"/>
    <mergeCell ref="I139:I141"/>
    <mergeCell ref="J139:J141"/>
    <mergeCell ref="K139:K141"/>
    <mergeCell ref="L139:L141"/>
    <mergeCell ref="A136:A138"/>
    <mergeCell ref="B136:B138"/>
    <mergeCell ref="I136:I138"/>
    <mergeCell ref="J136:J138"/>
    <mergeCell ref="K136:K138"/>
    <mergeCell ref="L136:L138"/>
    <mergeCell ref="A151:A153"/>
    <mergeCell ref="B151:B153"/>
    <mergeCell ref="I151:I153"/>
    <mergeCell ref="J151:J153"/>
    <mergeCell ref="K151:K153"/>
    <mergeCell ref="L151:L153"/>
    <mergeCell ref="A148:A150"/>
    <mergeCell ref="B148:B150"/>
    <mergeCell ref="I148:I150"/>
    <mergeCell ref="J148:J150"/>
    <mergeCell ref="K148:K150"/>
    <mergeCell ref="L148:L150"/>
    <mergeCell ref="A145:A147"/>
    <mergeCell ref="B145:B147"/>
    <mergeCell ref="I145:I147"/>
    <mergeCell ref="J145:J147"/>
    <mergeCell ref="K145:K147"/>
    <mergeCell ref="L145:L147"/>
    <mergeCell ref="A160:A162"/>
    <mergeCell ref="B160:B162"/>
    <mergeCell ref="I160:I162"/>
    <mergeCell ref="J160:J162"/>
    <mergeCell ref="K160:K162"/>
    <mergeCell ref="L160:L162"/>
    <mergeCell ref="A157:A159"/>
    <mergeCell ref="B157:B159"/>
    <mergeCell ref="I157:I159"/>
    <mergeCell ref="J157:J159"/>
    <mergeCell ref="K157:K159"/>
    <mergeCell ref="L157:L159"/>
    <mergeCell ref="A154:A156"/>
    <mergeCell ref="B154:B156"/>
    <mergeCell ref="I154:I156"/>
    <mergeCell ref="J154:J156"/>
    <mergeCell ref="K154:K156"/>
    <mergeCell ref="L154:L156"/>
    <mergeCell ref="L166:L168"/>
    <mergeCell ref="A169:A171"/>
    <mergeCell ref="B169:B171"/>
    <mergeCell ref="I169:I171"/>
    <mergeCell ref="J169:J171"/>
    <mergeCell ref="K169:K171"/>
    <mergeCell ref="L169:L171"/>
    <mergeCell ref="A163:B163"/>
    <mergeCell ref="C163:E163"/>
    <mergeCell ref="F163:H163"/>
    <mergeCell ref="A164:L164"/>
    <mergeCell ref="A165:L165"/>
    <mergeCell ref="A166:A168"/>
    <mergeCell ref="B166:B168"/>
    <mergeCell ref="I166:I168"/>
    <mergeCell ref="J166:J168"/>
    <mergeCell ref="K166:K168"/>
    <mergeCell ref="L178:L180"/>
    <mergeCell ref="A181:B181"/>
    <mergeCell ref="C181:E181"/>
    <mergeCell ref="F181:H181"/>
    <mergeCell ref="A182:L182"/>
    <mergeCell ref="A183:L183"/>
    <mergeCell ref="A175:B175"/>
    <mergeCell ref="C175:E175"/>
    <mergeCell ref="F175:H175"/>
    <mergeCell ref="A176:L176"/>
    <mergeCell ref="A177:L177"/>
    <mergeCell ref="A178:A180"/>
    <mergeCell ref="B178:B180"/>
    <mergeCell ref="I178:I180"/>
    <mergeCell ref="J178:J180"/>
    <mergeCell ref="K178:K180"/>
    <mergeCell ref="A172:A174"/>
    <mergeCell ref="B172:B174"/>
    <mergeCell ref="I172:I174"/>
    <mergeCell ref="J172:J174"/>
    <mergeCell ref="K172:K174"/>
    <mergeCell ref="L172:L174"/>
    <mergeCell ref="A190:B190"/>
    <mergeCell ref="C190:E190"/>
    <mergeCell ref="F190:H190"/>
    <mergeCell ref="A191:L191"/>
    <mergeCell ref="A192:L192"/>
    <mergeCell ref="A193:A195"/>
    <mergeCell ref="B193:B195"/>
    <mergeCell ref="I193:I195"/>
    <mergeCell ref="J193:J195"/>
    <mergeCell ref="K193:K195"/>
    <mergeCell ref="A187:A189"/>
    <mergeCell ref="B187:B189"/>
    <mergeCell ref="I187:I189"/>
    <mergeCell ref="J187:J189"/>
    <mergeCell ref="K187:K189"/>
    <mergeCell ref="L187:L189"/>
    <mergeCell ref="A184:A186"/>
    <mergeCell ref="B184:B186"/>
    <mergeCell ref="I184:I186"/>
    <mergeCell ref="J184:J186"/>
    <mergeCell ref="K184:K186"/>
    <mergeCell ref="L184:L186"/>
    <mergeCell ref="A199:B199"/>
    <mergeCell ref="C199:E199"/>
    <mergeCell ref="F199:H199"/>
    <mergeCell ref="A200:L200"/>
    <mergeCell ref="A201:L201"/>
    <mergeCell ref="A202:A204"/>
    <mergeCell ref="B202:B204"/>
    <mergeCell ref="I202:I204"/>
    <mergeCell ref="J202:J204"/>
    <mergeCell ref="K202:K204"/>
    <mergeCell ref="L193:L195"/>
    <mergeCell ref="A196:A198"/>
    <mergeCell ref="B196:B198"/>
    <mergeCell ref="I196:I198"/>
    <mergeCell ref="J196:J198"/>
    <mergeCell ref="K196:K198"/>
    <mergeCell ref="L196:L198"/>
    <mergeCell ref="A211:A213"/>
    <mergeCell ref="B211:B213"/>
    <mergeCell ref="I211:I213"/>
    <mergeCell ref="J211:J213"/>
    <mergeCell ref="K211:K213"/>
    <mergeCell ref="L211:L213"/>
    <mergeCell ref="A208:A210"/>
    <mergeCell ref="B208:B210"/>
    <mergeCell ref="I208:I210"/>
    <mergeCell ref="J208:J210"/>
    <mergeCell ref="K208:K210"/>
    <mergeCell ref="L208:L210"/>
    <mergeCell ref="L202:L204"/>
    <mergeCell ref="A205:A207"/>
    <mergeCell ref="B205:B207"/>
    <mergeCell ref="I205:I207"/>
    <mergeCell ref="J205:J207"/>
    <mergeCell ref="K205:K207"/>
    <mergeCell ref="L205:L207"/>
    <mergeCell ref="L217:L219"/>
    <mergeCell ref="A220:A222"/>
    <mergeCell ref="B220:B222"/>
    <mergeCell ref="I220:I222"/>
    <mergeCell ref="J220:J222"/>
    <mergeCell ref="K220:K222"/>
    <mergeCell ref="L220:L222"/>
    <mergeCell ref="A214:B214"/>
    <mergeCell ref="C214:E214"/>
    <mergeCell ref="F214:H214"/>
    <mergeCell ref="A215:L215"/>
    <mergeCell ref="A216:L216"/>
    <mergeCell ref="A217:A219"/>
    <mergeCell ref="B217:B219"/>
    <mergeCell ref="I217:I219"/>
    <mergeCell ref="J217:J219"/>
    <mergeCell ref="K217:K219"/>
    <mergeCell ref="A229:A231"/>
    <mergeCell ref="B229:B231"/>
    <mergeCell ref="I229:I231"/>
    <mergeCell ref="J229:J231"/>
    <mergeCell ref="K229:K231"/>
    <mergeCell ref="L229:L231"/>
    <mergeCell ref="A226:A228"/>
    <mergeCell ref="B226:B228"/>
    <mergeCell ref="I226:I228"/>
    <mergeCell ref="J226:J228"/>
    <mergeCell ref="K226:K228"/>
    <mergeCell ref="L226:L228"/>
    <mergeCell ref="A223:A225"/>
    <mergeCell ref="B223:B225"/>
    <mergeCell ref="I223:I225"/>
    <mergeCell ref="J223:J225"/>
    <mergeCell ref="K223:K225"/>
    <mergeCell ref="L223:L225"/>
    <mergeCell ref="A238:A240"/>
    <mergeCell ref="B238:B240"/>
    <mergeCell ref="I238:I240"/>
    <mergeCell ref="J238:J240"/>
    <mergeCell ref="K238:K240"/>
    <mergeCell ref="L238:L240"/>
    <mergeCell ref="A235:A237"/>
    <mergeCell ref="B235:B237"/>
    <mergeCell ref="I235:I237"/>
    <mergeCell ref="J235:J237"/>
    <mergeCell ref="K235:K237"/>
    <mergeCell ref="L235:L237"/>
    <mergeCell ref="A232:A234"/>
    <mergeCell ref="B232:B234"/>
    <mergeCell ref="I232:I234"/>
    <mergeCell ref="J232:J234"/>
    <mergeCell ref="K232:K234"/>
    <mergeCell ref="L232:L234"/>
    <mergeCell ref="A247:A249"/>
    <mergeCell ref="B247:B249"/>
    <mergeCell ref="I247:I249"/>
    <mergeCell ref="J247:J249"/>
    <mergeCell ref="K247:K249"/>
    <mergeCell ref="L247:L249"/>
    <mergeCell ref="A244:A246"/>
    <mergeCell ref="B244:B246"/>
    <mergeCell ref="I244:I246"/>
    <mergeCell ref="J244:J246"/>
    <mergeCell ref="K244:K246"/>
    <mergeCell ref="L244:L246"/>
    <mergeCell ref="A241:A243"/>
    <mergeCell ref="B241:B243"/>
    <mergeCell ref="I241:I243"/>
    <mergeCell ref="J241:J243"/>
    <mergeCell ref="K241:K243"/>
    <mergeCell ref="L241:L243"/>
    <mergeCell ref="A256:A258"/>
    <mergeCell ref="B256:B258"/>
    <mergeCell ref="I256:I258"/>
    <mergeCell ref="J256:J258"/>
    <mergeCell ref="K256:K258"/>
    <mergeCell ref="L256:L258"/>
    <mergeCell ref="A253:A255"/>
    <mergeCell ref="B253:B255"/>
    <mergeCell ref="I253:I255"/>
    <mergeCell ref="J253:J255"/>
    <mergeCell ref="K253:K255"/>
    <mergeCell ref="L253:L255"/>
    <mergeCell ref="A250:A252"/>
    <mergeCell ref="B250:B252"/>
    <mergeCell ref="I250:I252"/>
    <mergeCell ref="J250:J252"/>
    <mergeCell ref="K250:K252"/>
    <mergeCell ref="L250:L252"/>
    <mergeCell ref="A265:A267"/>
    <mergeCell ref="B265:B267"/>
    <mergeCell ref="I265:I267"/>
    <mergeCell ref="J265:J267"/>
    <mergeCell ref="K265:K267"/>
    <mergeCell ref="L265:L267"/>
    <mergeCell ref="A262:A264"/>
    <mergeCell ref="B262:B264"/>
    <mergeCell ref="I262:I264"/>
    <mergeCell ref="J262:J264"/>
    <mergeCell ref="K262:K264"/>
    <mergeCell ref="L262:L264"/>
    <mergeCell ref="A259:A261"/>
    <mergeCell ref="B259:B261"/>
    <mergeCell ref="I259:I261"/>
    <mergeCell ref="J259:J261"/>
    <mergeCell ref="K259:K261"/>
    <mergeCell ref="L259:L261"/>
    <mergeCell ref="A274:A276"/>
    <mergeCell ref="B274:B276"/>
    <mergeCell ref="I274:I276"/>
    <mergeCell ref="J274:J276"/>
    <mergeCell ref="K274:K276"/>
    <mergeCell ref="L274:L276"/>
    <mergeCell ref="A271:A273"/>
    <mergeCell ref="B271:B273"/>
    <mergeCell ref="I271:I273"/>
    <mergeCell ref="J271:J273"/>
    <mergeCell ref="K271:K273"/>
    <mergeCell ref="L271:L273"/>
    <mergeCell ref="A268:A270"/>
    <mergeCell ref="B268:B270"/>
    <mergeCell ref="I268:I270"/>
    <mergeCell ref="J268:J270"/>
    <mergeCell ref="K268:K270"/>
    <mergeCell ref="L268:L270"/>
    <mergeCell ref="A283:A285"/>
    <mergeCell ref="B283:B285"/>
    <mergeCell ref="I283:I285"/>
    <mergeCell ref="J283:J285"/>
    <mergeCell ref="K283:K285"/>
    <mergeCell ref="L283:L285"/>
    <mergeCell ref="A280:A282"/>
    <mergeCell ref="B280:B282"/>
    <mergeCell ref="I280:I282"/>
    <mergeCell ref="J280:J282"/>
    <mergeCell ref="K280:K282"/>
    <mergeCell ref="L280:L282"/>
    <mergeCell ref="A277:A279"/>
    <mergeCell ref="B277:B279"/>
    <mergeCell ref="I277:I279"/>
    <mergeCell ref="J277:J279"/>
    <mergeCell ref="K277:K279"/>
    <mergeCell ref="L277:L279"/>
    <mergeCell ref="A292:B292"/>
    <mergeCell ref="C292:E292"/>
    <mergeCell ref="F292:H292"/>
    <mergeCell ref="A293:L293"/>
    <mergeCell ref="A294:L294"/>
    <mergeCell ref="A295:A297"/>
    <mergeCell ref="B295:B297"/>
    <mergeCell ref="I295:I297"/>
    <mergeCell ref="J295:J297"/>
    <mergeCell ref="K295:K297"/>
    <mergeCell ref="A289:A291"/>
    <mergeCell ref="B289:B291"/>
    <mergeCell ref="I289:I291"/>
    <mergeCell ref="J289:J291"/>
    <mergeCell ref="K289:K291"/>
    <mergeCell ref="L289:L291"/>
    <mergeCell ref="A286:A288"/>
    <mergeCell ref="B286:B288"/>
    <mergeCell ref="I286:I288"/>
    <mergeCell ref="J286:J288"/>
    <mergeCell ref="K286:K288"/>
    <mergeCell ref="L286:L288"/>
    <mergeCell ref="A304:B304"/>
    <mergeCell ref="C304:E304"/>
    <mergeCell ref="F304:H304"/>
    <mergeCell ref="A305:L305"/>
    <mergeCell ref="A306:L306"/>
    <mergeCell ref="A307:A309"/>
    <mergeCell ref="B307:B309"/>
    <mergeCell ref="I307:I309"/>
    <mergeCell ref="J307:J309"/>
    <mergeCell ref="K307:K309"/>
    <mergeCell ref="A301:A303"/>
    <mergeCell ref="B301:B303"/>
    <mergeCell ref="I301:I303"/>
    <mergeCell ref="J301:J303"/>
    <mergeCell ref="K301:K303"/>
    <mergeCell ref="L301:L303"/>
    <mergeCell ref="L295:L297"/>
    <mergeCell ref="A298:B298"/>
    <mergeCell ref="C298:E298"/>
    <mergeCell ref="F298:H298"/>
    <mergeCell ref="A299:L299"/>
    <mergeCell ref="A300:L300"/>
    <mergeCell ref="A316:A318"/>
    <mergeCell ref="B316:B318"/>
    <mergeCell ref="I316:I318"/>
    <mergeCell ref="J316:J318"/>
    <mergeCell ref="K316:K318"/>
    <mergeCell ref="L316:L318"/>
    <mergeCell ref="A313:A315"/>
    <mergeCell ref="B313:B315"/>
    <mergeCell ref="I313:I315"/>
    <mergeCell ref="J313:J315"/>
    <mergeCell ref="K313:K315"/>
    <mergeCell ref="L313:L315"/>
    <mergeCell ref="L307:L309"/>
    <mergeCell ref="A310:B310"/>
    <mergeCell ref="C310:E310"/>
    <mergeCell ref="F310:H310"/>
    <mergeCell ref="A311:L311"/>
    <mergeCell ref="A312:L312"/>
    <mergeCell ref="A325:A327"/>
    <mergeCell ref="B325:B327"/>
    <mergeCell ref="I325:I327"/>
    <mergeCell ref="J325:J327"/>
    <mergeCell ref="K325:K327"/>
    <mergeCell ref="L325:L327"/>
    <mergeCell ref="A322:A324"/>
    <mergeCell ref="B322:B324"/>
    <mergeCell ref="I322:I324"/>
    <mergeCell ref="J322:J324"/>
    <mergeCell ref="K322:K324"/>
    <mergeCell ref="L322:L324"/>
    <mergeCell ref="A319:A321"/>
    <mergeCell ref="B319:B321"/>
    <mergeCell ref="I319:I321"/>
    <mergeCell ref="J319:J321"/>
    <mergeCell ref="K319:K321"/>
    <mergeCell ref="L319:L321"/>
    <mergeCell ref="A334:A336"/>
    <mergeCell ref="B334:B336"/>
    <mergeCell ref="I334:I336"/>
    <mergeCell ref="J334:J336"/>
    <mergeCell ref="K334:K336"/>
    <mergeCell ref="L334:L336"/>
    <mergeCell ref="A331:A333"/>
    <mergeCell ref="B331:B333"/>
    <mergeCell ref="I331:I333"/>
    <mergeCell ref="J331:J333"/>
    <mergeCell ref="K331:K333"/>
    <mergeCell ref="L331:L333"/>
    <mergeCell ref="A328:A330"/>
    <mergeCell ref="B328:B330"/>
    <mergeCell ref="I328:I330"/>
    <mergeCell ref="J328:J330"/>
    <mergeCell ref="K328:K330"/>
    <mergeCell ref="L328:L330"/>
    <mergeCell ref="A343:A345"/>
    <mergeCell ref="B343:B345"/>
    <mergeCell ref="I343:I345"/>
    <mergeCell ref="J343:J345"/>
    <mergeCell ref="K343:K345"/>
    <mergeCell ref="L343:L345"/>
    <mergeCell ref="A340:A342"/>
    <mergeCell ref="B340:B342"/>
    <mergeCell ref="I340:I342"/>
    <mergeCell ref="J340:J342"/>
    <mergeCell ref="K340:K342"/>
    <mergeCell ref="L340:L342"/>
    <mergeCell ref="A337:A339"/>
    <mergeCell ref="B337:B339"/>
    <mergeCell ref="I337:I339"/>
    <mergeCell ref="J337:J339"/>
    <mergeCell ref="K337:K339"/>
    <mergeCell ref="L337:L339"/>
    <mergeCell ref="A352:A354"/>
    <mergeCell ref="B352:B354"/>
    <mergeCell ref="I352:I354"/>
    <mergeCell ref="J352:J354"/>
    <mergeCell ref="K352:K354"/>
    <mergeCell ref="L352:L354"/>
    <mergeCell ref="A349:A351"/>
    <mergeCell ref="B349:B351"/>
    <mergeCell ref="I349:I351"/>
    <mergeCell ref="J349:J351"/>
    <mergeCell ref="K349:K351"/>
    <mergeCell ref="L349:L351"/>
    <mergeCell ref="A346:A348"/>
    <mergeCell ref="B346:B348"/>
    <mergeCell ref="I346:I348"/>
    <mergeCell ref="J346:J348"/>
    <mergeCell ref="K346:K348"/>
    <mergeCell ref="L346:L348"/>
    <mergeCell ref="A361:A363"/>
    <mergeCell ref="B361:B363"/>
    <mergeCell ref="I361:I363"/>
    <mergeCell ref="J361:J363"/>
    <mergeCell ref="K361:K363"/>
    <mergeCell ref="L361:L363"/>
    <mergeCell ref="A358:A360"/>
    <mergeCell ref="B358:B360"/>
    <mergeCell ref="I358:I360"/>
    <mergeCell ref="J358:J360"/>
    <mergeCell ref="K358:K360"/>
    <mergeCell ref="L358:L360"/>
    <mergeCell ref="A355:A357"/>
    <mergeCell ref="B355:B357"/>
    <mergeCell ref="I355:I357"/>
    <mergeCell ref="J355:J357"/>
    <mergeCell ref="K355:K357"/>
    <mergeCell ref="L355:L357"/>
    <mergeCell ref="A370:A372"/>
    <mergeCell ref="B370:B372"/>
    <mergeCell ref="I370:I372"/>
    <mergeCell ref="J370:J372"/>
    <mergeCell ref="K370:K372"/>
    <mergeCell ref="L370:L372"/>
    <mergeCell ref="A367:A369"/>
    <mergeCell ref="B367:B369"/>
    <mergeCell ref="I367:I369"/>
    <mergeCell ref="J367:J369"/>
    <mergeCell ref="K367:K369"/>
    <mergeCell ref="L367:L369"/>
    <mergeCell ref="A364:A366"/>
    <mergeCell ref="B364:B366"/>
    <mergeCell ref="I364:I366"/>
    <mergeCell ref="J364:J366"/>
    <mergeCell ref="K364:K366"/>
    <mergeCell ref="L364:L366"/>
    <mergeCell ref="L376:L378"/>
    <mergeCell ref="A379:A381"/>
    <mergeCell ref="B379:B381"/>
    <mergeCell ref="I379:I381"/>
    <mergeCell ref="J379:J381"/>
    <mergeCell ref="K379:K381"/>
    <mergeCell ref="L379:L381"/>
    <mergeCell ref="A373:B373"/>
    <mergeCell ref="C373:E373"/>
    <mergeCell ref="F373:H373"/>
    <mergeCell ref="A374:L374"/>
    <mergeCell ref="A375:L375"/>
    <mergeCell ref="A376:A378"/>
    <mergeCell ref="B376:B378"/>
    <mergeCell ref="I376:I378"/>
    <mergeCell ref="J376:J378"/>
    <mergeCell ref="K376:K378"/>
    <mergeCell ref="L385:L387"/>
    <mergeCell ref="A388:A390"/>
    <mergeCell ref="B388:B390"/>
    <mergeCell ref="I388:I390"/>
    <mergeCell ref="J388:J390"/>
    <mergeCell ref="K388:K390"/>
    <mergeCell ref="L388:L390"/>
    <mergeCell ref="A382:B382"/>
    <mergeCell ref="C382:E382"/>
    <mergeCell ref="F382:H382"/>
    <mergeCell ref="A383:L383"/>
    <mergeCell ref="A384:L384"/>
    <mergeCell ref="A385:A387"/>
    <mergeCell ref="B385:B387"/>
    <mergeCell ref="I385:I387"/>
    <mergeCell ref="J385:J387"/>
    <mergeCell ref="K385:K387"/>
    <mergeCell ref="A397:A399"/>
    <mergeCell ref="B397:B399"/>
    <mergeCell ref="I397:I399"/>
    <mergeCell ref="J397:J399"/>
    <mergeCell ref="K397:K399"/>
    <mergeCell ref="L397:L399"/>
    <mergeCell ref="A394:A396"/>
    <mergeCell ref="B394:B396"/>
    <mergeCell ref="I394:I396"/>
    <mergeCell ref="J394:J396"/>
    <mergeCell ref="K394:K396"/>
    <mergeCell ref="L394:L396"/>
    <mergeCell ref="A391:A393"/>
    <mergeCell ref="B391:B393"/>
    <mergeCell ref="I391:I393"/>
    <mergeCell ref="J391:J393"/>
    <mergeCell ref="K391:K393"/>
    <mergeCell ref="L391:L393"/>
    <mergeCell ref="A406:A408"/>
    <mergeCell ref="B406:B408"/>
    <mergeCell ref="I406:I408"/>
    <mergeCell ref="J406:J408"/>
    <mergeCell ref="K406:K408"/>
    <mergeCell ref="L406:L408"/>
    <mergeCell ref="A403:A405"/>
    <mergeCell ref="B403:B405"/>
    <mergeCell ref="I403:I405"/>
    <mergeCell ref="J403:J405"/>
    <mergeCell ref="K403:K405"/>
    <mergeCell ref="L403:L405"/>
    <mergeCell ref="A400:A402"/>
    <mergeCell ref="B400:B402"/>
    <mergeCell ref="I400:I402"/>
    <mergeCell ref="J400:J402"/>
    <mergeCell ref="K400:K402"/>
    <mergeCell ref="L400:L402"/>
    <mergeCell ref="A415:A417"/>
    <mergeCell ref="B415:B417"/>
    <mergeCell ref="I415:I417"/>
    <mergeCell ref="J415:J417"/>
    <mergeCell ref="K415:K417"/>
    <mergeCell ref="L415:L417"/>
    <mergeCell ref="A412:A414"/>
    <mergeCell ref="B412:B414"/>
    <mergeCell ref="I412:I414"/>
    <mergeCell ref="J412:J414"/>
    <mergeCell ref="K412:K414"/>
    <mergeCell ref="L412:L414"/>
    <mergeCell ref="A409:A411"/>
    <mergeCell ref="B409:B411"/>
    <mergeCell ref="I409:I411"/>
    <mergeCell ref="J409:J411"/>
    <mergeCell ref="K409:K411"/>
    <mergeCell ref="L409:L411"/>
    <mergeCell ref="A424:A426"/>
    <mergeCell ref="B424:B426"/>
    <mergeCell ref="I424:I426"/>
    <mergeCell ref="J424:J426"/>
    <mergeCell ref="K424:K426"/>
    <mergeCell ref="L424:L426"/>
    <mergeCell ref="A421:A423"/>
    <mergeCell ref="B421:B423"/>
    <mergeCell ref="I421:I423"/>
    <mergeCell ref="J421:J423"/>
    <mergeCell ref="K421:K423"/>
    <mergeCell ref="L421:L423"/>
    <mergeCell ref="A418:A420"/>
    <mergeCell ref="B418:B420"/>
    <mergeCell ref="I418:I420"/>
    <mergeCell ref="J418:J420"/>
    <mergeCell ref="K418:K420"/>
    <mergeCell ref="L418:L420"/>
    <mergeCell ref="A433:A435"/>
    <mergeCell ref="B433:B435"/>
    <mergeCell ref="I433:I435"/>
    <mergeCell ref="J433:J435"/>
    <mergeCell ref="K433:K435"/>
    <mergeCell ref="L433:L435"/>
    <mergeCell ref="A430:A432"/>
    <mergeCell ref="B430:B432"/>
    <mergeCell ref="I430:I432"/>
    <mergeCell ref="J430:J432"/>
    <mergeCell ref="K430:K432"/>
    <mergeCell ref="L430:L432"/>
    <mergeCell ref="A427:A429"/>
    <mergeCell ref="B427:B429"/>
    <mergeCell ref="I427:I429"/>
    <mergeCell ref="J427:J429"/>
    <mergeCell ref="K427:K429"/>
    <mergeCell ref="L427:L429"/>
    <mergeCell ref="A442:A444"/>
    <mergeCell ref="B442:B444"/>
    <mergeCell ref="I442:I444"/>
    <mergeCell ref="J442:J444"/>
    <mergeCell ref="K442:K444"/>
    <mergeCell ref="L442:L444"/>
    <mergeCell ref="A439:A441"/>
    <mergeCell ref="B439:B441"/>
    <mergeCell ref="I439:I441"/>
    <mergeCell ref="J439:J441"/>
    <mergeCell ref="K439:K441"/>
    <mergeCell ref="L439:L441"/>
    <mergeCell ref="A436:A438"/>
    <mergeCell ref="B436:B438"/>
    <mergeCell ref="I436:I438"/>
    <mergeCell ref="J436:J438"/>
    <mergeCell ref="K436:K438"/>
    <mergeCell ref="L436:L438"/>
    <mergeCell ref="A451:A453"/>
    <mergeCell ref="B451:B453"/>
    <mergeCell ref="I451:I453"/>
    <mergeCell ref="J451:J453"/>
    <mergeCell ref="K451:K453"/>
    <mergeCell ref="L451:L453"/>
    <mergeCell ref="A448:A450"/>
    <mergeCell ref="B448:B450"/>
    <mergeCell ref="I448:I450"/>
    <mergeCell ref="J448:J450"/>
    <mergeCell ref="K448:K450"/>
    <mergeCell ref="L448:L450"/>
    <mergeCell ref="A445:A447"/>
    <mergeCell ref="B445:B447"/>
    <mergeCell ref="I445:I447"/>
    <mergeCell ref="J445:J447"/>
    <mergeCell ref="K445:K447"/>
    <mergeCell ref="L445:L447"/>
    <mergeCell ref="A460:B460"/>
    <mergeCell ref="C460:E460"/>
    <mergeCell ref="F460:H460"/>
    <mergeCell ref="A461:L461"/>
    <mergeCell ref="A462:L462"/>
    <mergeCell ref="A463:A465"/>
    <mergeCell ref="B463:B465"/>
    <mergeCell ref="I463:I465"/>
    <mergeCell ref="J463:J465"/>
    <mergeCell ref="K463:K465"/>
    <mergeCell ref="A457:A459"/>
    <mergeCell ref="B457:B459"/>
    <mergeCell ref="I457:I459"/>
    <mergeCell ref="J457:J459"/>
    <mergeCell ref="K457:K459"/>
    <mergeCell ref="L457:L459"/>
    <mergeCell ref="A454:A456"/>
    <mergeCell ref="B454:B456"/>
    <mergeCell ref="I454:I456"/>
    <mergeCell ref="J454:J456"/>
    <mergeCell ref="K454:K456"/>
    <mergeCell ref="L454:L456"/>
    <mergeCell ref="A469:B469"/>
    <mergeCell ref="C469:E469"/>
    <mergeCell ref="F469:H469"/>
    <mergeCell ref="A470:L470"/>
    <mergeCell ref="A471:L471"/>
    <mergeCell ref="A472:A474"/>
    <mergeCell ref="B472:B474"/>
    <mergeCell ref="I472:I474"/>
    <mergeCell ref="J472:J474"/>
    <mergeCell ref="K472:K474"/>
    <mergeCell ref="L463:L465"/>
    <mergeCell ref="A466:A468"/>
    <mergeCell ref="B466:B468"/>
    <mergeCell ref="I466:I468"/>
    <mergeCell ref="J466:J468"/>
    <mergeCell ref="K466:K468"/>
    <mergeCell ref="L466:L468"/>
    <mergeCell ref="A481:A483"/>
    <mergeCell ref="B481:B483"/>
    <mergeCell ref="I481:I483"/>
    <mergeCell ref="J481:J483"/>
    <mergeCell ref="K481:K483"/>
    <mergeCell ref="L481:L483"/>
    <mergeCell ref="A478:A480"/>
    <mergeCell ref="B478:B480"/>
    <mergeCell ref="I478:I480"/>
    <mergeCell ref="J478:J480"/>
    <mergeCell ref="K478:K480"/>
    <mergeCell ref="L478:L480"/>
    <mergeCell ref="L472:L474"/>
    <mergeCell ref="A475:A477"/>
    <mergeCell ref="B475:B477"/>
    <mergeCell ref="I475:I477"/>
    <mergeCell ref="J475:J477"/>
    <mergeCell ref="K475:K477"/>
    <mergeCell ref="L475:L477"/>
    <mergeCell ref="A490:A492"/>
    <mergeCell ref="B490:B492"/>
    <mergeCell ref="I490:I492"/>
    <mergeCell ref="J490:J492"/>
    <mergeCell ref="K490:K492"/>
    <mergeCell ref="L490:L492"/>
    <mergeCell ref="A487:A489"/>
    <mergeCell ref="B487:B489"/>
    <mergeCell ref="I487:I489"/>
    <mergeCell ref="J487:J489"/>
    <mergeCell ref="K487:K489"/>
    <mergeCell ref="L487:L489"/>
    <mergeCell ref="A484:A486"/>
    <mergeCell ref="B484:B486"/>
    <mergeCell ref="I484:I486"/>
    <mergeCell ref="J484:J486"/>
    <mergeCell ref="K484:K486"/>
    <mergeCell ref="L484:L486"/>
    <mergeCell ref="A499:A501"/>
    <mergeCell ref="B499:B501"/>
    <mergeCell ref="I499:I501"/>
    <mergeCell ref="J499:J501"/>
    <mergeCell ref="K499:K501"/>
    <mergeCell ref="L499:L501"/>
    <mergeCell ref="A496:A498"/>
    <mergeCell ref="B496:B498"/>
    <mergeCell ref="I496:I498"/>
    <mergeCell ref="J496:J498"/>
    <mergeCell ref="K496:K498"/>
    <mergeCell ref="L496:L498"/>
    <mergeCell ref="A493:A495"/>
    <mergeCell ref="B493:B495"/>
    <mergeCell ref="I493:I495"/>
    <mergeCell ref="J493:J495"/>
    <mergeCell ref="K493:K495"/>
    <mergeCell ref="L493:L495"/>
    <mergeCell ref="A508:A510"/>
    <mergeCell ref="B508:B510"/>
    <mergeCell ref="I508:I510"/>
    <mergeCell ref="J508:J510"/>
    <mergeCell ref="K508:K510"/>
    <mergeCell ref="L508:L510"/>
    <mergeCell ref="A505:A507"/>
    <mergeCell ref="B505:B507"/>
    <mergeCell ref="I505:I507"/>
    <mergeCell ref="J505:J507"/>
    <mergeCell ref="K505:K507"/>
    <mergeCell ref="L505:L507"/>
    <mergeCell ref="A502:A504"/>
    <mergeCell ref="B502:B504"/>
    <mergeCell ref="I502:I504"/>
    <mergeCell ref="J502:J504"/>
    <mergeCell ref="K502:K504"/>
    <mergeCell ref="L502:L504"/>
    <mergeCell ref="A517:A519"/>
    <mergeCell ref="B517:B519"/>
    <mergeCell ref="I517:I519"/>
    <mergeCell ref="J517:J519"/>
    <mergeCell ref="K517:K519"/>
    <mergeCell ref="L517:L519"/>
    <mergeCell ref="A514:A516"/>
    <mergeCell ref="B514:B516"/>
    <mergeCell ref="I514:I516"/>
    <mergeCell ref="J514:J516"/>
    <mergeCell ref="K514:K516"/>
    <mergeCell ref="L514:L516"/>
    <mergeCell ref="A511:A513"/>
    <mergeCell ref="B511:B513"/>
    <mergeCell ref="I511:I513"/>
    <mergeCell ref="J511:J513"/>
    <mergeCell ref="K511:K513"/>
    <mergeCell ref="L511:L513"/>
    <mergeCell ref="A526:A528"/>
    <mergeCell ref="B526:B528"/>
    <mergeCell ref="I526:I528"/>
    <mergeCell ref="J526:J528"/>
    <mergeCell ref="K526:K528"/>
    <mergeCell ref="L526:L528"/>
    <mergeCell ref="A523:A525"/>
    <mergeCell ref="B523:B525"/>
    <mergeCell ref="I523:I525"/>
    <mergeCell ref="J523:J525"/>
    <mergeCell ref="K523:K525"/>
    <mergeCell ref="L523:L525"/>
    <mergeCell ref="A520:A522"/>
    <mergeCell ref="B520:B522"/>
    <mergeCell ref="I520:I522"/>
    <mergeCell ref="J520:J522"/>
    <mergeCell ref="K520:K522"/>
    <mergeCell ref="L520:L522"/>
    <mergeCell ref="A535:A537"/>
    <mergeCell ref="B535:B537"/>
    <mergeCell ref="I535:I537"/>
    <mergeCell ref="J535:J537"/>
    <mergeCell ref="K535:K537"/>
    <mergeCell ref="L535:L537"/>
    <mergeCell ref="A532:A534"/>
    <mergeCell ref="B532:B534"/>
    <mergeCell ref="I532:I534"/>
    <mergeCell ref="J532:J534"/>
    <mergeCell ref="K532:K534"/>
    <mergeCell ref="L532:L534"/>
    <mergeCell ref="A529:A531"/>
    <mergeCell ref="B529:B531"/>
    <mergeCell ref="I529:I531"/>
    <mergeCell ref="J529:J531"/>
    <mergeCell ref="K529:K531"/>
    <mergeCell ref="L529:L531"/>
    <mergeCell ref="A544:A546"/>
    <mergeCell ref="B544:B546"/>
    <mergeCell ref="I544:I546"/>
    <mergeCell ref="J544:J546"/>
    <mergeCell ref="K544:K546"/>
    <mergeCell ref="L544:L546"/>
    <mergeCell ref="A541:A543"/>
    <mergeCell ref="B541:B543"/>
    <mergeCell ref="I541:I543"/>
    <mergeCell ref="J541:J543"/>
    <mergeCell ref="K541:K543"/>
    <mergeCell ref="L541:L543"/>
    <mergeCell ref="A538:A540"/>
    <mergeCell ref="B538:B540"/>
    <mergeCell ref="I538:I540"/>
    <mergeCell ref="J538:J540"/>
    <mergeCell ref="K538:K540"/>
    <mergeCell ref="L538:L540"/>
    <mergeCell ref="A553:A555"/>
    <mergeCell ref="B553:B555"/>
    <mergeCell ref="I553:I555"/>
    <mergeCell ref="J553:J555"/>
    <mergeCell ref="K553:K555"/>
    <mergeCell ref="L553:L555"/>
    <mergeCell ref="A550:A552"/>
    <mergeCell ref="B550:B552"/>
    <mergeCell ref="I550:I552"/>
    <mergeCell ref="J550:J552"/>
    <mergeCell ref="K550:K552"/>
    <mergeCell ref="L550:L552"/>
    <mergeCell ref="A547:A549"/>
    <mergeCell ref="B547:B549"/>
    <mergeCell ref="I547:I549"/>
    <mergeCell ref="J547:J549"/>
    <mergeCell ref="K547:K549"/>
    <mergeCell ref="L547:L549"/>
    <mergeCell ref="A562:A564"/>
    <mergeCell ref="B562:B564"/>
    <mergeCell ref="I562:I564"/>
    <mergeCell ref="J562:J564"/>
    <mergeCell ref="K562:K564"/>
    <mergeCell ref="L562:L564"/>
    <mergeCell ref="A559:A561"/>
    <mergeCell ref="B559:B561"/>
    <mergeCell ref="I559:I561"/>
    <mergeCell ref="J559:J561"/>
    <mergeCell ref="K559:K561"/>
    <mergeCell ref="L559:L561"/>
    <mergeCell ref="A556:A558"/>
    <mergeCell ref="B556:B558"/>
    <mergeCell ref="I556:I558"/>
    <mergeCell ref="J556:J558"/>
    <mergeCell ref="K556:K558"/>
    <mergeCell ref="L556:L558"/>
    <mergeCell ref="A571:A573"/>
    <mergeCell ref="B571:B573"/>
    <mergeCell ref="I571:I573"/>
    <mergeCell ref="J571:J573"/>
    <mergeCell ref="K571:K573"/>
    <mergeCell ref="L571:L573"/>
    <mergeCell ref="A568:A570"/>
    <mergeCell ref="B568:B570"/>
    <mergeCell ref="I568:I570"/>
    <mergeCell ref="J568:J570"/>
    <mergeCell ref="K568:K570"/>
    <mergeCell ref="L568:L570"/>
    <mergeCell ref="A565:A567"/>
    <mergeCell ref="B565:B567"/>
    <mergeCell ref="I565:I567"/>
    <mergeCell ref="J565:J567"/>
    <mergeCell ref="K565:K567"/>
    <mergeCell ref="L565:L567"/>
    <mergeCell ref="A580:A582"/>
    <mergeCell ref="B580:B582"/>
    <mergeCell ref="I580:I582"/>
    <mergeCell ref="J580:J582"/>
    <mergeCell ref="K580:K582"/>
    <mergeCell ref="L580:L582"/>
    <mergeCell ref="A577:A579"/>
    <mergeCell ref="B577:B579"/>
    <mergeCell ref="I577:I579"/>
    <mergeCell ref="J577:J579"/>
    <mergeCell ref="K577:K579"/>
    <mergeCell ref="L577:L579"/>
    <mergeCell ref="A574:A576"/>
    <mergeCell ref="B574:B576"/>
    <mergeCell ref="I574:I576"/>
    <mergeCell ref="J574:J576"/>
    <mergeCell ref="K574:K576"/>
    <mergeCell ref="L574:L576"/>
    <mergeCell ref="A589:A591"/>
    <mergeCell ref="B589:B591"/>
    <mergeCell ref="I589:I591"/>
    <mergeCell ref="J589:J591"/>
    <mergeCell ref="K589:K591"/>
    <mergeCell ref="L589:L591"/>
    <mergeCell ref="A586:A588"/>
    <mergeCell ref="B586:B588"/>
    <mergeCell ref="I586:I588"/>
    <mergeCell ref="J586:J588"/>
    <mergeCell ref="K586:K588"/>
    <mergeCell ref="L586:L588"/>
    <mergeCell ref="A583:A585"/>
    <mergeCell ref="B583:B585"/>
    <mergeCell ref="I583:I585"/>
    <mergeCell ref="J583:J585"/>
    <mergeCell ref="K583:K585"/>
    <mergeCell ref="L583:L585"/>
    <mergeCell ref="A598:A600"/>
    <mergeCell ref="B598:B600"/>
    <mergeCell ref="I598:I600"/>
    <mergeCell ref="J598:J600"/>
    <mergeCell ref="K598:K600"/>
    <mergeCell ref="L598:L600"/>
    <mergeCell ref="A595:A597"/>
    <mergeCell ref="B595:B597"/>
    <mergeCell ref="I595:I597"/>
    <mergeCell ref="J595:J597"/>
    <mergeCell ref="K595:K597"/>
    <mergeCell ref="L595:L597"/>
    <mergeCell ref="A592:A594"/>
    <mergeCell ref="B592:B594"/>
    <mergeCell ref="I592:I594"/>
    <mergeCell ref="J592:J594"/>
    <mergeCell ref="K592:K594"/>
    <mergeCell ref="L592:L594"/>
    <mergeCell ref="A607:A609"/>
    <mergeCell ref="B607:B609"/>
    <mergeCell ref="I607:I609"/>
    <mergeCell ref="J607:J609"/>
    <mergeCell ref="K607:K609"/>
    <mergeCell ref="L607:L609"/>
    <mergeCell ref="A604:A606"/>
    <mergeCell ref="B604:B606"/>
    <mergeCell ref="I604:I606"/>
    <mergeCell ref="J604:J606"/>
    <mergeCell ref="K604:K606"/>
    <mergeCell ref="L604:L606"/>
    <mergeCell ref="A601:A603"/>
    <mergeCell ref="B601:B603"/>
    <mergeCell ref="I601:I603"/>
    <mergeCell ref="J601:J603"/>
    <mergeCell ref="K601:K603"/>
    <mergeCell ref="L601:L603"/>
    <mergeCell ref="A616:A618"/>
    <mergeCell ref="B616:B618"/>
    <mergeCell ref="I616:I618"/>
    <mergeCell ref="J616:J618"/>
    <mergeCell ref="K616:K618"/>
    <mergeCell ref="L616:L618"/>
    <mergeCell ref="A613:A615"/>
    <mergeCell ref="B613:B615"/>
    <mergeCell ref="I613:I615"/>
    <mergeCell ref="J613:J615"/>
    <mergeCell ref="K613:K615"/>
    <mergeCell ref="L613:L615"/>
    <mergeCell ref="A610:A612"/>
    <mergeCell ref="B610:B612"/>
    <mergeCell ref="I610:I612"/>
    <mergeCell ref="J610:J612"/>
    <mergeCell ref="K610:K612"/>
    <mergeCell ref="L610:L612"/>
    <mergeCell ref="L622:L624"/>
    <mergeCell ref="A625:A627"/>
    <mergeCell ref="B625:B627"/>
    <mergeCell ref="I625:I627"/>
    <mergeCell ref="J625:J627"/>
    <mergeCell ref="K625:K627"/>
    <mergeCell ref="L625:L627"/>
    <mergeCell ref="A619:B619"/>
    <mergeCell ref="C619:E619"/>
    <mergeCell ref="F619:H619"/>
    <mergeCell ref="A620:L620"/>
    <mergeCell ref="A621:L621"/>
    <mergeCell ref="A622:A624"/>
    <mergeCell ref="B622:B624"/>
    <mergeCell ref="I622:I624"/>
    <mergeCell ref="J622:J624"/>
    <mergeCell ref="K622:K624"/>
    <mergeCell ref="A634:A636"/>
    <mergeCell ref="B634:B636"/>
    <mergeCell ref="I634:I636"/>
    <mergeCell ref="J634:J636"/>
    <mergeCell ref="K634:K636"/>
    <mergeCell ref="L634:L636"/>
    <mergeCell ref="A631:A633"/>
    <mergeCell ref="B631:B633"/>
    <mergeCell ref="I631:I633"/>
    <mergeCell ref="J631:J633"/>
    <mergeCell ref="K631:K633"/>
    <mergeCell ref="L631:L633"/>
    <mergeCell ref="A628:A630"/>
    <mergeCell ref="B628:B630"/>
    <mergeCell ref="I628:I630"/>
    <mergeCell ref="J628:J630"/>
    <mergeCell ref="K628:K630"/>
    <mergeCell ref="L628:L630"/>
    <mergeCell ref="A643:A645"/>
    <mergeCell ref="B643:B645"/>
    <mergeCell ref="I643:I645"/>
    <mergeCell ref="J643:J645"/>
    <mergeCell ref="K643:K645"/>
    <mergeCell ref="L643:L645"/>
    <mergeCell ref="A640:A642"/>
    <mergeCell ref="B640:B642"/>
    <mergeCell ref="I640:I642"/>
    <mergeCell ref="J640:J642"/>
    <mergeCell ref="K640:K642"/>
    <mergeCell ref="L640:L642"/>
    <mergeCell ref="A637:A639"/>
    <mergeCell ref="B637:B639"/>
    <mergeCell ref="I637:I639"/>
    <mergeCell ref="J637:J639"/>
    <mergeCell ref="K637:K639"/>
    <mergeCell ref="L637:L639"/>
    <mergeCell ref="A652:B652"/>
    <mergeCell ref="C652:E652"/>
    <mergeCell ref="F652:H652"/>
    <mergeCell ref="A653:L653"/>
    <mergeCell ref="A654:L654"/>
    <mergeCell ref="A655:A657"/>
    <mergeCell ref="B655:B657"/>
    <mergeCell ref="I655:I657"/>
    <mergeCell ref="J655:J657"/>
    <mergeCell ref="K655:K657"/>
    <mergeCell ref="A649:A651"/>
    <mergeCell ref="B649:B651"/>
    <mergeCell ref="I649:I651"/>
    <mergeCell ref="J649:J651"/>
    <mergeCell ref="K649:K651"/>
    <mergeCell ref="L649:L651"/>
    <mergeCell ref="A646:A648"/>
    <mergeCell ref="B646:B648"/>
    <mergeCell ref="I646:I648"/>
    <mergeCell ref="J646:J648"/>
    <mergeCell ref="K646:K648"/>
    <mergeCell ref="L646:L648"/>
    <mergeCell ref="A664:A666"/>
    <mergeCell ref="B664:B666"/>
    <mergeCell ref="I664:I666"/>
    <mergeCell ref="J664:J666"/>
    <mergeCell ref="K664:K666"/>
    <mergeCell ref="L664:L666"/>
    <mergeCell ref="A661:A663"/>
    <mergeCell ref="B661:B663"/>
    <mergeCell ref="I661:I663"/>
    <mergeCell ref="J661:J663"/>
    <mergeCell ref="K661:K663"/>
    <mergeCell ref="L661:L663"/>
    <mergeCell ref="L655:L657"/>
    <mergeCell ref="A658:A660"/>
    <mergeCell ref="B658:B660"/>
    <mergeCell ref="I658:I660"/>
    <mergeCell ref="J658:J660"/>
    <mergeCell ref="K658:K660"/>
    <mergeCell ref="L658:L660"/>
    <mergeCell ref="A673:A675"/>
    <mergeCell ref="B673:B675"/>
    <mergeCell ref="I673:I675"/>
    <mergeCell ref="J673:J675"/>
    <mergeCell ref="K673:K675"/>
    <mergeCell ref="L673:L675"/>
    <mergeCell ref="A670:A672"/>
    <mergeCell ref="B670:B672"/>
    <mergeCell ref="I670:I672"/>
    <mergeCell ref="J670:J672"/>
    <mergeCell ref="K670:K672"/>
    <mergeCell ref="L670:L672"/>
    <mergeCell ref="A667:A669"/>
    <mergeCell ref="B667:B669"/>
    <mergeCell ref="I667:I669"/>
    <mergeCell ref="J667:J669"/>
    <mergeCell ref="K667:K669"/>
    <mergeCell ref="L667:L669"/>
    <mergeCell ref="A682:A684"/>
    <mergeCell ref="B682:B684"/>
    <mergeCell ref="I682:I684"/>
    <mergeCell ref="J682:J684"/>
    <mergeCell ref="K682:K684"/>
    <mergeCell ref="L682:L684"/>
    <mergeCell ref="A679:A681"/>
    <mergeCell ref="B679:B681"/>
    <mergeCell ref="I679:I681"/>
    <mergeCell ref="J679:J681"/>
    <mergeCell ref="K679:K681"/>
    <mergeCell ref="L679:L681"/>
    <mergeCell ref="A676:A678"/>
    <mergeCell ref="B676:B678"/>
    <mergeCell ref="I676:I678"/>
    <mergeCell ref="J676:J678"/>
    <mergeCell ref="K676:K678"/>
    <mergeCell ref="L676:L678"/>
    <mergeCell ref="A691:A693"/>
    <mergeCell ref="B691:B693"/>
    <mergeCell ref="I691:I693"/>
    <mergeCell ref="J691:J693"/>
    <mergeCell ref="K691:K693"/>
    <mergeCell ref="L691:L693"/>
    <mergeCell ref="A688:A690"/>
    <mergeCell ref="B688:B690"/>
    <mergeCell ref="I688:I690"/>
    <mergeCell ref="J688:J690"/>
    <mergeCell ref="K688:K690"/>
    <mergeCell ref="L688:L690"/>
    <mergeCell ref="A685:A687"/>
    <mergeCell ref="B685:B687"/>
    <mergeCell ref="I685:I687"/>
    <mergeCell ref="J685:J687"/>
    <mergeCell ref="K685:K687"/>
    <mergeCell ref="L685:L687"/>
    <mergeCell ref="A700:A702"/>
    <mergeCell ref="B700:B702"/>
    <mergeCell ref="I700:I702"/>
    <mergeCell ref="J700:J702"/>
    <mergeCell ref="K700:K702"/>
    <mergeCell ref="L700:L702"/>
    <mergeCell ref="A697:A699"/>
    <mergeCell ref="B697:B699"/>
    <mergeCell ref="I697:I699"/>
    <mergeCell ref="J697:J699"/>
    <mergeCell ref="K697:K699"/>
    <mergeCell ref="L697:L699"/>
    <mergeCell ref="A694:A696"/>
    <mergeCell ref="B694:B696"/>
    <mergeCell ref="I694:I696"/>
    <mergeCell ref="J694:J696"/>
    <mergeCell ref="K694:K696"/>
    <mergeCell ref="L694:L696"/>
    <mergeCell ref="A709:A711"/>
    <mergeCell ref="B709:B711"/>
    <mergeCell ref="I709:I711"/>
    <mergeCell ref="J709:J711"/>
    <mergeCell ref="K709:K711"/>
    <mergeCell ref="L709:L711"/>
    <mergeCell ref="A706:A708"/>
    <mergeCell ref="B706:B708"/>
    <mergeCell ref="I706:I708"/>
    <mergeCell ref="J706:J708"/>
    <mergeCell ref="K706:K708"/>
    <mergeCell ref="L706:L708"/>
    <mergeCell ref="A703:A705"/>
    <mergeCell ref="B703:B705"/>
    <mergeCell ref="I703:I705"/>
    <mergeCell ref="J703:J705"/>
    <mergeCell ref="K703:K705"/>
    <mergeCell ref="L703:L705"/>
    <mergeCell ref="A718:A720"/>
    <mergeCell ref="B718:B720"/>
    <mergeCell ref="I718:I720"/>
    <mergeCell ref="J718:J720"/>
    <mergeCell ref="K718:K720"/>
    <mergeCell ref="L718:L720"/>
    <mergeCell ref="A715:A717"/>
    <mergeCell ref="B715:B717"/>
    <mergeCell ref="I715:I717"/>
    <mergeCell ref="J715:J717"/>
    <mergeCell ref="K715:K717"/>
    <mergeCell ref="L715:L717"/>
    <mergeCell ref="A712:A714"/>
    <mergeCell ref="B712:B714"/>
    <mergeCell ref="I712:I714"/>
    <mergeCell ref="J712:J714"/>
    <mergeCell ref="K712:K714"/>
    <mergeCell ref="L712:L714"/>
    <mergeCell ref="A727:A729"/>
    <mergeCell ref="B727:B729"/>
    <mergeCell ref="I727:I729"/>
    <mergeCell ref="J727:J729"/>
    <mergeCell ref="K727:K729"/>
    <mergeCell ref="L727:L729"/>
    <mergeCell ref="A724:A726"/>
    <mergeCell ref="B724:B726"/>
    <mergeCell ref="I724:I726"/>
    <mergeCell ref="J724:J726"/>
    <mergeCell ref="K724:K726"/>
    <mergeCell ref="L724:L726"/>
    <mergeCell ref="A721:A723"/>
    <mergeCell ref="B721:B723"/>
    <mergeCell ref="I721:I723"/>
    <mergeCell ref="J721:J723"/>
    <mergeCell ref="K721:K723"/>
    <mergeCell ref="L721:L723"/>
    <mergeCell ref="A736:A738"/>
    <mergeCell ref="B736:B738"/>
    <mergeCell ref="I736:I738"/>
    <mergeCell ref="J736:J738"/>
    <mergeCell ref="K736:K738"/>
    <mergeCell ref="L736:L738"/>
    <mergeCell ref="A733:A735"/>
    <mergeCell ref="B733:B735"/>
    <mergeCell ref="I733:I735"/>
    <mergeCell ref="J733:J735"/>
    <mergeCell ref="K733:K735"/>
    <mergeCell ref="L733:L735"/>
    <mergeCell ref="A730:A732"/>
    <mergeCell ref="B730:B732"/>
    <mergeCell ref="I730:I732"/>
    <mergeCell ref="J730:J732"/>
    <mergeCell ref="K730:K732"/>
    <mergeCell ref="L730:L732"/>
    <mergeCell ref="A745:A747"/>
    <mergeCell ref="B745:B747"/>
    <mergeCell ref="I745:I747"/>
    <mergeCell ref="J745:J747"/>
    <mergeCell ref="K745:K747"/>
    <mergeCell ref="L745:L747"/>
    <mergeCell ref="A742:A744"/>
    <mergeCell ref="B742:B744"/>
    <mergeCell ref="I742:I744"/>
    <mergeCell ref="J742:J744"/>
    <mergeCell ref="K742:K744"/>
    <mergeCell ref="L742:L744"/>
    <mergeCell ref="A739:A741"/>
    <mergeCell ref="B739:B741"/>
    <mergeCell ref="I739:I741"/>
    <mergeCell ref="J739:J741"/>
    <mergeCell ref="K739:K741"/>
    <mergeCell ref="L739:L741"/>
    <mergeCell ref="A754:A756"/>
    <mergeCell ref="B754:B756"/>
    <mergeCell ref="I754:I756"/>
    <mergeCell ref="J754:J756"/>
    <mergeCell ref="K754:K756"/>
    <mergeCell ref="L754:L756"/>
    <mergeCell ref="A751:A753"/>
    <mergeCell ref="B751:B753"/>
    <mergeCell ref="I751:I753"/>
    <mergeCell ref="J751:J753"/>
    <mergeCell ref="K751:K753"/>
    <mergeCell ref="L751:L753"/>
    <mergeCell ref="A748:A750"/>
    <mergeCell ref="B748:B750"/>
    <mergeCell ref="I748:I750"/>
    <mergeCell ref="J748:J750"/>
    <mergeCell ref="K748:K750"/>
    <mergeCell ref="L748:L750"/>
    <mergeCell ref="A763:A765"/>
    <mergeCell ref="B763:B765"/>
    <mergeCell ref="I763:I765"/>
    <mergeCell ref="J763:J765"/>
    <mergeCell ref="K763:K765"/>
    <mergeCell ref="L763:L765"/>
    <mergeCell ref="A760:A762"/>
    <mergeCell ref="B760:B762"/>
    <mergeCell ref="I760:I762"/>
    <mergeCell ref="J760:J762"/>
    <mergeCell ref="K760:K762"/>
    <mergeCell ref="L760:L762"/>
    <mergeCell ref="A757:A759"/>
    <mergeCell ref="B757:B759"/>
    <mergeCell ref="I757:I759"/>
    <mergeCell ref="J757:J759"/>
    <mergeCell ref="K757:K759"/>
    <mergeCell ref="L757:L759"/>
    <mergeCell ref="A772:A774"/>
    <mergeCell ref="B772:B774"/>
    <mergeCell ref="I772:I774"/>
    <mergeCell ref="J772:J774"/>
    <mergeCell ref="K772:K774"/>
    <mergeCell ref="L772:L774"/>
    <mergeCell ref="A769:A771"/>
    <mergeCell ref="B769:B771"/>
    <mergeCell ref="I769:I771"/>
    <mergeCell ref="J769:J771"/>
    <mergeCell ref="K769:K771"/>
    <mergeCell ref="L769:L771"/>
    <mergeCell ref="A766:A768"/>
    <mergeCell ref="B766:B768"/>
    <mergeCell ref="I766:I768"/>
    <mergeCell ref="J766:J768"/>
    <mergeCell ref="K766:K768"/>
    <mergeCell ref="L766:L768"/>
    <mergeCell ref="A781:A783"/>
    <mergeCell ref="B781:B783"/>
    <mergeCell ref="I781:I783"/>
    <mergeCell ref="J781:J783"/>
    <mergeCell ref="K781:K783"/>
    <mergeCell ref="L781:L783"/>
    <mergeCell ref="A778:A780"/>
    <mergeCell ref="B778:B780"/>
    <mergeCell ref="I778:I780"/>
    <mergeCell ref="J778:J780"/>
    <mergeCell ref="K778:K780"/>
    <mergeCell ref="L778:L780"/>
    <mergeCell ref="A775:A777"/>
    <mergeCell ref="B775:B777"/>
    <mergeCell ref="I775:I777"/>
    <mergeCell ref="J775:J777"/>
    <mergeCell ref="K775:K777"/>
    <mergeCell ref="L775:L777"/>
    <mergeCell ref="A790:A792"/>
    <mergeCell ref="B790:B792"/>
    <mergeCell ref="I790:I792"/>
    <mergeCell ref="J790:J792"/>
    <mergeCell ref="K790:K792"/>
    <mergeCell ref="L790:L792"/>
    <mergeCell ref="A787:A789"/>
    <mergeCell ref="B787:B789"/>
    <mergeCell ref="I787:I789"/>
    <mergeCell ref="J787:J789"/>
    <mergeCell ref="K787:K789"/>
    <mergeCell ref="L787:L789"/>
    <mergeCell ref="A784:A786"/>
    <mergeCell ref="B784:B786"/>
    <mergeCell ref="I784:I786"/>
    <mergeCell ref="J784:J786"/>
    <mergeCell ref="K784:K786"/>
    <mergeCell ref="L784:L786"/>
    <mergeCell ref="A799:A801"/>
    <mergeCell ref="B799:B801"/>
    <mergeCell ref="I799:I801"/>
    <mergeCell ref="J799:J801"/>
    <mergeCell ref="K799:K801"/>
    <mergeCell ref="L799:L801"/>
    <mergeCell ref="A796:A798"/>
    <mergeCell ref="B796:B798"/>
    <mergeCell ref="I796:I798"/>
    <mergeCell ref="J796:J798"/>
    <mergeCell ref="K796:K798"/>
    <mergeCell ref="L796:L798"/>
    <mergeCell ref="A793:A795"/>
    <mergeCell ref="B793:B795"/>
    <mergeCell ref="I793:I795"/>
    <mergeCell ref="J793:J795"/>
    <mergeCell ref="K793:K795"/>
    <mergeCell ref="L793:L795"/>
    <mergeCell ref="A808:A810"/>
    <mergeCell ref="B808:B810"/>
    <mergeCell ref="I808:I810"/>
    <mergeCell ref="J808:J810"/>
    <mergeCell ref="K808:K810"/>
    <mergeCell ref="L808:L810"/>
    <mergeCell ref="A805:A807"/>
    <mergeCell ref="B805:B807"/>
    <mergeCell ref="I805:I807"/>
    <mergeCell ref="J805:J807"/>
    <mergeCell ref="K805:K807"/>
    <mergeCell ref="L805:L807"/>
    <mergeCell ref="A802:A804"/>
    <mergeCell ref="B802:B804"/>
    <mergeCell ref="I802:I804"/>
    <mergeCell ref="J802:J804"/>
    <mergeCell ref="K802:K804"/>
    <mergeCell ref="L802:L804"/>
    <mergeCell ref="A817:A819"/>
    <mergeCell ref="B817:B819"/>
    <mergeCell ref="I817:I819"/>
    <mergeCell ref="J817:J819"/>
    <mergeCell ref="K817:K819"/>
    <mergeCell ref="L817:L819"/>
    <mergeCell ref="A814:A816"/>
    <mergeCell ref="B814:B816"/>
    <mergeCell ref="I814:I816"/>
    <mergeCell ref="J814:J816"/>
    <mergeCell ref="K814:K816"/>
    <mergeCell ref="L814:L816"/>
    <mergeCell ref="A811:A813"/>
    <mergeCell ref="B811:B813"/>
    <mergeCell ref="I811:I813"/>
    <mergeCell ref="J811:J813"/>
    <mergeCell ref="K811:K813"/>
    <mergeCell ref="L811:L813"/>
    <mergeCell ref="A826:A828"/>
    <mergeCell ref="B826:B828"/>
    <mergeCell ref="I826:I828"/>
    <mergeCell ref="J826:J828"/>
    <mergeCell ref="K826:K828"/>
    <mergeCell ref="L826:L828"/>
    <mergeCell ref="A823:A825"/>
    <mergeCell ref="B823:B825"/>
    <mergeCell ref="I823:I825"/>
    <mergeCell ref="J823:J825"/>
    <mergeCell ref="K823:K825"/>
    <mergeCell ref="L823:L825"/>
    <mergeCell ref="A820:A822"/>
    <mergeCell ref="B820:B822"/>
    <mergeCell ref="I820:I822"/>
    <mergeCell ref="J820:J822"/>
    <mergeCell ref="K820:K822"/>
    <mergeCell ref="L820:L822"/>
    <mergeCell ref="A835:A837"/>
    <mergeCell ref="B835:B837"/>
    <mergeCell ref="I835:I837"/>
    <mergeCell ref="J835:J837"/>
    <mergeCell ref="K835:K837"/>
    <mergeCell ref="L835:L837"/>
    <mergeCell ref="A832:A834"/>
    <mergeCell ref="B832:B834"/>
    <mergeCell ref="I832:I834"/>
    <mergeCell ref="J832:J834"/>
    <mergeCell ref="K832:K834"/>
    <mergeCell ref="L832:L834"/>
    <mergeCell ref="A829:A831"/>
    <mergeCell ref="B829:B831"/>
    <mergeCell ref="I829:I831"/>
    <mergeCell ref="J829:J831"/>
    <mergeCell ref="K829:K831"/>
    <mergeCell ref="L829:L831"/>
    <mergeCell ref="A844:A846"/>
    <mergeCell ref="B844:B846"/>
    <mergeCell ref="I844:I846"/>
    <mergeCell ref="J844:J846"/>
    <mergeCell ref="K844:K846"/>
    <mergeCell ref="L844:L846"/>
    <mergeCell ref="A841:A843"/>
    <mergeCell ref="B841:B843"/>
    <mergeCell ref="I841:I843"/>
    <mergeCell ref="J841:J843"/>
    <mergeCell ref="K841:K843"/>
    <mergeCell ref="L841:L843"/>
    <mergeCell ref="A838:A840"/>
    <mergeCell ref="B838:B840"/>
    <mergeCell ref="I838:I840"/>
    <mergeCell ref="J838:J840"/>
    <mergeCell ref="K838:K840"/>
    <mergeCell ref="L838:L840"/>
    <mergeCell ref="A853:A855"/>
    <mergeCell ref="B853:B855"/>
    <mergeCell ref="I853:I855"/>
    <mergeCell ref="J853:J855"/>
    <mergeCell ref="K853:K855"/>
    <mergeCell ref="L853:L855"/>
    <mergeCell ref="A850:A852"/>
    <mergeCell ref="B850:B852"/>
    <mergeCell ref="I850:I852"/>
    <mergeCell ref="J850:J852"/>
    <mergeCell ref="K850:K852"/>
    <mergeCell ref="L850:L852"/>
    <mergeCell ref="A847:A849"/>
    <mergeCell ref="B847:B849"/>
    <mergeCell ref="I847:I849"/>
    <mergeCell ref="J847:J849"/>
    <mergeCell ref="K847:K849"/>
    <mergeCell ref="L847:L849"/>
    <mergeCell ref="A862:A864"/>
    <mergeCell ref="B862:B864"/>
    <mergeCell ref="I862:I864"/>
    <mergeCell ref="J862:J864"/>
    <mergeCell ref="K862:K864"/>
    <mergeCell ref="L862:L864"/>
    <mergeCell ref="A859:A861"/>
    <mergeCell ref="B859:B861"/>
    <mergeCell ref="I859:I861"/>
    <mergeCell ref="J859:J861"/>
    <mergeCell ref="K859:K861"/>
    <mergeCell ref="L859:L861"/>
    <mergeCell ref="A856:A858"/>
    <mergeCell ref="B856:B858"/>
    <mergeCell ref="I856:I858"/>
    <mergeCell ref="J856:J858"/>
    <mergeCell ref="K856:K858"/>
    <mergeCell ref="L856:L858"/>
    <mergeCell ref="A871:A873"/>
    <mergeCell ref="B871:B873"/>
    <mergeCell ref="I871:I873"/>
    <mergeCell ref="J871:J873"/>
    <mergeCell ref="K871:K873"/>
    <mergeCell ref="L871:L873"/>
    <mergeCell ref="A868:A870"/>
    <mergeCell ref="B868:B870"/>
    <mergeCell ref="I868:I870"/>
    <mergeCell ref="J868:J870"/>
    <mergeCell ref="K868:K870"/>
    <mergeCell ref="L868:L870"/>
    <mergeCell ref="A865:A867"/>
    <mergeCell ref="B865:B867"/>
    <mergeCell ref="I865:I867"/>
    <mergeCell ref="J865:J867"/>
    <mergeCell ref="K865:K867"/>
    <mergeCell ref="L865:L867"/>
    <mergeCell ref="A880:A882"/>
    <mergeCell ref="B880:B882"/>
    <mergeCell ref="I880:I882"/>
    <mergeCell ref="J880:J882"/>
    <mergeCell ref="K880:K882"/>
    <mergeCell ref="L880:L882"/>
    <mergeCell ref="A877:A879"/>
    <mergeCell ref="B877:B879"/>
    <mergeCell ref="I877:I879"/>
    <mergeCell ref="J877:J879"/>
    <mergeCell ref="K877:K879"/>
    <mergeCell ref="L877:L879"/>
    <mergeCell ref="A874:A876"/>
    <mergeCell ref="B874:B876"/>
    <mergeCell ref="I874:I876"/>
    <mergeCell ref="J874:J876"/>
    <mergeCell ref="K874:K876"/>
    <mergeCell ref="L874:L876"/>
    <mergeCell ref="A889:A891"/>
    <mergeCell ref="B889:B891"/>
    <mergeCell ref="I889:I891"/>
    <mergeCell ref="J889:J891"/>
    <mergeCell ref="K889:K891"/>
    <mergeCell ref="L889:L891"/>
    <mergeCell ref="A886:A888"/>
    <mergeCell ref="B886:B888"/>
    <mergeCell ref="I886:I888"/>
    <mergeCell ref="J886:J888"/>
    <mergeCell ref="K886:K888"/>
    <mergeCell ref="L886:L888"/>
    <mergeCell ref="A883:A885"/>
    <mergeCell ref="B883:B885"/>
    <mergeCell ref="I883:I885"/>
    <mergeCell ref="J883:J885"/>
    <mergeCell ref="K883:K885"/>
    <mergeCell ref="L883:L885"/>
    <mergeCell ref="L895:L897"/>
    <mergeCell ref="A898:A900"/>
    <mergeCell ref="B898:B900"/>
    <mergeCell ref="I898:I900"/>
    <mergeCell ref="J898:J900"/>
    <mergeCell ref="K898:K900"/>
    <mergeCell ref="L898:L900"/>
    <mergeCell ref="A892:B892"/>
    <mergeCell ref="C892:E892"/>
    <mergeCell ref="F892:H892"/>
    <mergeCell ref="A893:L893"/>
    <mergeCell ref="A894:L894"/>
    <mergeCell ref="A895:A897"/>
    <mergeCell ref="B895:B897"/>
    <mergeCell ref="I895:I897"/>
    <mergeCell ref="J895:J897"/>
    <mergeCell ref="K895:K897"/>
    <mergeCell ref="L904:L906"/>
    <mergeCell ref="A907:A909"/>
    <mergeCell ref="B907:B909"/>
    <mergeCell ref="I907:I909"/>
    <mergeCell ref="J907:J909"/>
    <mergeCell ref="K907:K909"/>
    <mergeCell ref="L907:L909"/>
    <mergeCell ref="A901:B901"/>
    <mergeCell ref="C901:E901"/>
    <mergeCell ref="F901:H901"/>
    <mergeCell ref="A902:L902"/>
    <mergeCell ref="A903:L903"/>
    <mergeCell ref="A904:A906"/>
    <mergeCell ref="B904:B906"/>
    <mergeCell ref="I904:I906"/>
    <mergeCell ref="J904:J906"/>
    <mergeCell ref="K904:K906"/>
    <mergeCell ref="A916:A918"/>
    <mergeCell ref="B916:B918"/>
    <mergeCell ref="I916:I918"/>
    <mergeCell ref="J916:J918"/>
    <mergeCell ref="K916:K918"/>
    <mergeCell ref="L916:L918"/>
    <mergeCell ref="A913:A915"/>
    <mergeCell ref="B913:B915"/>
    <mergeCell ref="I913:I915"/>
    <mergeCell ref="J913:J915"/>
    <mergeCell ref="K913:K915"/>
    <mergeCell ref="L913:L915"/>
    <mergeCell ref="A910:A912"/>
    <mergeCell ref="B910:B912"/>
    <mergeCell ref="I910:I912"/>
    <mergeCell ref="J910:J912"/>
    <mergeCell ref="K910:K912"/>
    <mergeCell ref="L910:L912"/>
    <mergeCell ref="A925:A927"/>
    <mergeCell ref="B925:B927"/>
    <mergeCell ref="I925:I927"/>
    <mergeCell ref="J925:J927"/>
    <mergeCell ref="K925:K927"/>
    <mergeCell ref="L925:L927"/>
    <mergeCell ref="A922:A924"/>
    <mergeCell ref="B922:B924"/>
    <mergeCell ref="I922:I924"/>
    <mergeCell ref="J922:J924"/>
    <mergeCell ref="K922:K924"/>
    <mergeCell ref="L922:L924"/>
    <mergeCell ref="A919:A921"/>
    <mergeCell ref="B919:B921"/>
    <mergeCell ref="I919:I921"/>
    <mergeCell ref="J919:J921"/>
    <mergeCell ref="K919:K921"/>
    <mergeCell ref="L919:L921"/>
    <mergeCell ref="A934:A936"/>
    <mergeCell ref="B934:B936"/>
    <mergeCell ref="I934:I936"/>
    <mergeCell ref="J934:J936"/>
    <mergeCell ref="K934:K936"/>
    <mergeCell ref="L934:L936"/>
    <mergeCell ref="A931:A933"/>
    <mergeCell ref="B931:B933"/>
    <mergeCell ref="I931:I933"/>
    <mergeCell ref="J931:J933"/>
    <mergeCell ref="K931:K933"/>
    <mergeCell ref="L931:L933"/>
    <mergeCell ref="A928:A930"/>
    <mergeCell ref="B928:B930"/>
    <mergeCell ref="I928:I930"/>
    <mergeCell ref="J928:J930"/>
    <mergeCell ref="K928:K930"/>
    <mergeCell ref="L928:L930"/>
    <mergeCell ref="A943:A945"/>
    <mergeCell ref="B943:B945"/>
    <mergeCell ref="I943:I945"/>
    <mergeCell ref="J943:J945"/>
    <mergeCell ref="K943:K945"/>
    <mergeCell ref="L943:L945"/>
    <mergeCell ref="A940:A942"/>
    <mergeCell ref="B940:B942"/>
    <mergeCell ref="I940:I942"/>
    <mergeCell ref="J940:J942"/>
    <mergeCell ref="K940:K942"/>
    <mergeCell ref="L940:L942"/>
    <mergeCell ref="A937:A939"/>
    <mergeCell ref="B937:B939"/>
    <mergeCell ref="I937:I939"/>
    <mergeCell ref="J937:J939"/>
    <mergeCell ref="K937:K939"/>
    <mergeCell ref="L937:L939"/>
    <mergeCell ref="A952:A954"/>
    <mergeCell ref="B952:B954"/>
    <mergeCell ref="I952:I954"/>
    <mergeCell ref="J952:J954"/>
    <mergeCell ref="K952:K954"/>
    <mergeCell ref="L952:L954"/>
    <mergeCell ref="A949:A951"/>
    <mergeCell ref="B949:B951"/>
    <mergeCell ref="I949:I951"/>
    <mergeCell ref="J949:J951"/>
    <mergeCell ref="K949:K951"/>
    <mergeCell ref="L949:L951"/>
    <mergeCell ref="A946:A948"/>
    <mergeCell ref="B946:B948"/>
    <mergeCell ref="I946:I948"/>
    <mergeCell ref="J946:J948"/>
    <mergeCell ref="K946:K948"/>
    <mergeCell ref="L946:L948"/>
    <mergeCell ref="A961:A963"/>
    <mergeCell ref="B961:B963"/>
    <mergeCell ref="I961:I963"/>
    <mergeCell ref="J961:J963"/>
    <mergeCell ref="K961:K963"/>
    <mergeCell ref="L961:L963"/>
    <mergeCell ref="A958:A960"/>
    <mergeCell ref="B958:B960"/>
    <mergeCell ref="I958:I960"/>
    <mergeCell ref="J958:J960"/>
    <mergeCell ref="K958:K960"/>
    <mergeCell ref="L958:L960"/>
    <mergeCell ref="A955:A957"/>
    <mergeCell ref="B955:B957"/>
    <mergeCell ref="I955:I957"/>
    <mergeCell ref="J955:J957"/>
    <mergeCell ref="K955:K957"/>
    <mergeCell ref="L955:L957"/>
    <mergeCell ref="A970:A972"/>
    <mergeCell ref="B970:B972"/>
    <mergeCell ref="I970:I972"/>
    <mergeCell ref="J970:J972"/>
    <mergeCell ref="K970:K972"/>
    <mergeCell ref="L970:L972"/>
    <mergeCell ref="A967:A969"/>
    <mergeCell ref="B967:B969"/>
    <mergeCell ref="I967:I969"/>
    <mergeCell ref="J967:J969"/>
    <mergeCell ref="K967:K969"/>
    <mergeCell ref="L967:L969"/>
    <mergeCell ref="A964:A966"/>
    <mergeCell ref="B964:B966"/>
    <mergeCell ref="I964:I966"/>
    <mergeCell ref="J964:J966"/>
    <mergeCell ref="K964:K966"/>
    <mergeCell ref="L964:L966"/>
    <mergeCell ref="A979:A981"/>
    <mergeCell ref="B979:B981"/>
    <mergeCell ref="I979:I981"/>
    <mergeCell ref="J979:J981"/>
    <mergeCell ref="K979:K981"/>
    <mergeCell ref="L979:L981"/>
    <mergeCell ref="A976:A978"/>
    <mergeCell ref="B976:B978"/>
    <mergeCell ref="I976:I978"/>
    <mergeCell ref="J976:J978"/>
    <mergeCell ref="K976:K978"/>
    <mergeCell ref="L976:L978"/>
    <mergeCell ref="A973:A975"/>
    <mergeCell ref="B973:B975"/>
    <mergeCell ref="I973:I975"/>
    <mergeCell ref="J973:J975"/>
    <mergeCell ref="K973:K975"/>
    <mergeCell ref="L973:L975"/>
    <mergeCell ref="A988:A990"/>
    <mergeCell ref="B988:B990"/>
    <mergeCell ref="I988:I990"/>
    <mergeCell ref="J988:J990"/>
    <mergeCell ref="K988:K990"/>
    <mergeCell ref="L988:L990"/>
    <mergeCell ref="A985:A987"/>
    <mergeCell ref="B985:B987"/>
    <mergeCell ref="I985:I987"/>
    <mergeCell ref="J985:J987"/>
    <mergeCell ref="K985:K987"/>
    <mergeCell ref="L985:L987"/>
    <mergeCell ref="A982:A984"/>
    <mergeCell ref="B982:B984"/>
    <mergeCell ref="I982:I984"/>
    <mergeCell ref="J982:J984"/>
    <mergeCell ref="K982:K984"/>
    <mergeCell ref="L982:L984"/>
    <mergeCell ref="A997:A999"/>
    <mergeCell ref="B997:B999"/>
    <mergeCell ref="I997:I999"/>
    <mergeCell ref="J997:J999"/>
    <mergeCell ref="K997:K999"/>
    <mergeCell ref="L997:L999"/>
    <mergeCell ref="A994:A996"/>
    <mergeCell ref="B994:B996"/>
    <mergeCell ref="I994:I996"/>
    <mergeCell ref="J994:J996"/>
    <mergeCell ref="K994:K996"/>
    <mergeCell ref="L994:L996"/>
    <mergeCell ref="A991:A993"/>
    <mergeCell ref="B991:B993"/>
    <mergeCell ref="I991:I993"/>
    <mergeCell ref="J991:J993"/>
    <mergeCell ref="K991:K993"/>
    <mergeCell ref="L991:L993"/>
    <mergeCell ref="A1006:A1008"/>
    <mergeCell ref="B1006:B1008"/>
    <mergeCell ref="I1006:I1008"/>
    <mergeCell ref="J1006:J1008"/>
    <mergeCell ref="K1006:K1008"/>
    <mergeCell ref="L1006:L1008"/>
    <mergeCell ref="A1003:A1005"/>
    <mergeCell ref="B1003:B1005"/>
    <mergeCell ref="I1003:I1005"/>
    <mergeCell ref="J1003:J1005"/>
    <mergeCell ref="K1003:K1005"/>
    <mergeCell ref="L1003:L1005"/>
    <mergeCell ref="A1000:A1002"/>
    <mergeCell ref="B1000:B1002"/>
    <mergeCell ref="I1000:I1002"/>
    <mergeCell ref="J1000:J1002"/>
    <mergeCell ref="K1000:K1002"/>
    <mergeCell ref="L1000:L1002"/>
    <mergeCell ref="A1015:A1017"/>
    <mergeCell ref="B1015:B1017"/>
    <mergeCell ref="I1015:I1017"/>
    <mergeCell ref="J1015:J1017"/>
    <mergeCell ref="K1015:K1017"/>
    <mergeCell ref="L1015:L1017"/>
    <mergeCell ref="A1012:A1014"/>
    <mergeCell ref="B1012:B1014"/>
    <mergeCell ref="I1012:I1014"/>
    <mergeCell ref="J1012:J1014"/>
    <mergeCell ref="K1012:K1014"/>
    <mergeCell ref="L1012:L1014"/>
    <mergeCell ref="A1009:A1011"/>
    <mergeCell ref="B1009:B1011"/>
    <mergeCell ref="I1009:I1011"/>
    <mergeCell ref="J1009:J1011"/>
    <mergeCell ref="K1009:K1011"/>
    <mergeCell ref="L1009:L1011"/>
    <mergeCell ref="A1024:A1026"/>
    <mergeCell ref="B1024:B1026"/>
    <mergeCell ref="I1024:I1026"/>
    <mergeCell ref="J1024:J1026"/>
    <mergeCell ref="K1024:K1026"/>
    <mergeCell ref="L1024:L1026"/>
    <mergeCell ref="A1021:A1023"/>
    <mergeCell ref="B1021:B1023"/>
    <mergeCell ref="I1021:I1023"/>
    <mergeCell ref="J1021:J1023"/>
    <mergeCell ref="K1021:K1023"/>
    <mergeCell ref="L1021:L1023"/>
    <mergeCell ref="A1018:A1020"/>
    <mergeCell ref="B1018:B1020"/>
    <mergeCell ref="I1018:I1020"/>
    <mergeCell ref="J1018:J1020"/>
    <mergeCell ref="K1018:K1020"/>
    <mergeCell ref="L1018:L1020"/>
    <mergeCell ref="A1033:A1035"/>
    <mergeCell ref="B1033:B1035"/>
    <mergeCell ref="I1033:I1035"/>
    <mergeCell ref="J1033:J1035"/>
    <mergeCell ref="K1033:K1035"/>
    <mergeCell ref="L1033:L1035"/>
    <mergeCell ref="A1030:A1032"/>
    <mergeCell ref="B1030:B1032"/>
    <mergeCell ref="I1030:I1032"/>
    <mergeCell ref="J1030:J1032"/>
    <mergeCell ref="K1030:K1032"/>
    <mergeCell ref="L1030:L1032"/>
    <mergeCell ref="A1027:A1029"/>
    <mergeCell ref="B1027:B1029"/>
    <mergeCell ref="I1027:I1029"/>
    <mergeCell ref="J1027:J1029"/>
    <mergeCell ref="K1027:K1029"/>
    <mergeCell ref="L1027:L1029"/>
    <mergeCell ref="A1042:A1044"/>
    <mergeCell ref="B1042:B1044"/>
    <mergeCell ref="I1042:I1044"/>
    <mergeCell ref="J1042:J1044"/>
    <mergeCell ref="K1042:K1044"/>
    <mergeCell ref="L1042:L1044"/>
    <mergeCell ref="A1039:A1041"/>
    <mergeCell ref="B1039:B1041"/>
    <mergeCell ref="I1039:I1041"/>
    <mergeCell ref="J1039:J1041"/>
    <mergeCell ref="K1039:K1041"/>
    <mergeCell ref="L1039:L1041"/>
    <mergeCell ref="A1036:A1038"/>
    <mergeCell ref="B1036:B1038"/>
    <mergeCell ref="I1036:I1038"/>
    <mergeCell ref="J1036:J1038"/>
    <mergeCell ref="K1036:K1038"/>
    <mergeCell ref="L1036:L1038"/>
    <mergeCell ref="A1051:A1053"/>
    <mergeCell ref="B1051:B1053"/>
    <mergeCell ref="I1051:I1053"/>
    <mergeCell ref="J1051:J1053"/>
    <mergeCell ref="K1051:K1053"/>
    <mergeCell ref="L1051:L1053"/>
    <mergeCell ref="A1048:A1050"/>
    <mergeCell ref="B1048:B1050"/>
    <mergeCell ref="I1048:I1050"/>
    <mergeCell ref="J1048:J1050"/>
    <mergeCell ref="K1048:K1050"/>
    <mergeCell ref="L1048:L1050"/>
    <mergeCell ref="A1045:A1047"/>
    <mergeCell ref="B1045:B1047"/>
    <mergeCell ref="I1045:I1047"/>
    <mergeCell ref="J1045:J1047"/>
    <mergeCell ref="K1045:K1047"/>
    <mergeCell ref="L1045:L1047"/>
    <mergeCell ref="A1060:A1062"/>
    <mergeCell ref="B1060:B1062"/>
    <mergeCell ref="I1060:I1062"/>
    <mergeCell ref="J1060:J1062"/>
    <mergeCell ref="K1060:K1062"/>
    <mergeCell ref="L1060:L1062"/>
    <mergeCell ref="A1057:A1059"/>
    <mergeCell ref="B1057:B1059"/>
    <mergeCell ref="I1057:I1059"/>
    <mergeCell ref="J1057:J1059"/>
    <mergeCell ref="K1057:K1059"/>
    <mergeCell ref="L1057:L1059"/>
    <mergeCell ref="A1054:A1056"/>
    <mergeCell ref="B1054:B1056"/>
    <mergeCell ref="I1054:I1056"/>
    <mergeCell ref="J1054:J1056"/>
    <mergeCell ref="K1054:K1056"/>
    <mergeCell ref="L1054:L1056"/>
    <mergeCell ref="A1069:A1071"/>
    <mergeCell ref="B1069:B1071"/>
    <mergeCell ref="I1069:I1071"/>
    <mergeCell ref="J1069:J1071"/>
    <mergeCell ref="K1069:K1071"/>
    <mergeCell ref="L1069:L1071"/>
    <mergeCell ref="A1066:A1068"/>
    <mergeCell ref="B1066:B1068"/>
    <mergeCell ref="I1066:I1068"/>
    <mergeCell ref="J1066:J1068"/>
    <mergeCell ref="K1066:K1068"/>
    <mergeCell ref="L1066:L1068"/>
    <mergeCell ref="A1063:A1065"/>
    <mergeCell ref="B1063:B1065"/>
    <mergeCell ref="I1063:I1065"/>
    <mergeCell ref="J1063:J1065"/>
    <mergeCell ref="K1063:K1065"/>
    <mergeCell ref="L1063:L1065"/>
    <mergeCell ref="A1078:A1080"/>
    <mergeCell ref="B1078:B1080"/>
    <mergeCell ref="I1078:I1080"/>
    <mergeCell ref="J1078:J1080"/>
    <mergeCell ref="K1078:K1080"/>
    <mergeCell ref="L1078:L1080"/>
    <mergeCell ref="A1075:A1077"/>
    <mergeCell ref="B1075:B1077"/>
    <mergeCell ref="I1075:I1077"/>
    <mergeCell ref="J1075:J1077"/>
    <mergeCell ref="K1075:K1077"/>
    <mergeCell ref="L1075:L1077"/>
    <mergeCell ref="A1072:A1074"/>
    <mergeCell ref="B1072:B1074"/>
    <mergeCell ref="I1072:I1074"/>
    <mergeCell ref="J1072:J1074"/>
    <mergeCell ref="K1072:K1074"/>
    <mergeCell ref="L1072:L1074"/>
    <mergeCell ref="A1087:A1089"/>
    <mergeCell ref="B1087:B1089"/>
    <mergeCell ref="I1087:I1089"/>
    <mergeCell ref="J1087:J1089"/>
    <mergeCell ref="K1087:K1089"/>
    <mergeCell ref="L1087:L1089"/>
    <mergeCell ref="A1084:A1086"/>
    <mergeCell ref="B1084:B1086"/>
    <mergeCell ref="I1084:I1086"/>
    <mergeCell ref="J1084:J1086"/>
    <mergeCell ref="K1084:K1086"/>
    <mergeCell ref="L1084:L1086"/>
    <mergeCell ref="A1081:A1083"/>
    <mergeCell ref="B1081:B1083"/>
    <mergeCell ref="I1081:I1083"/>
    <mergeCell ref="J1081:J1083"/>
    <mergeCell ref="K1081:K1083"/>
    <mergeCell ref="L1081:L1083"/>
    <mergeCell ref="A1096:A1098"/>
    <mergeCell ref="B1096:B1098"/>
    <mergeCell ref="I1096:I1098"/>
    <mergeCell ref="J1096:J1098"/>
    <mergeCell ref="K1096:K1098"/>
    <mergeCell ref="L1096:L1098"/>
    <mergeCell ref="A1093:A1095"/>
    <mergeCell ref="B1093:B1095"/>
    <mergeCell ref="I1093:I1095"/>
    <mergeCell ref="J1093:J1095"/>
    <mergeCell ref="K1093:K1095"/>
    <mergeCell ref="L1093:L1095"/>
    <mergeCell ref="A1090:A1092"/>
    <mergeCell ref="B1090:B1092"/>
    <mergeCell ref="I1090:I1092"/>
    <mergeCell ref="J1090:J1092"/>
    <mergeCell ref="K1090:K1092"/>
    <mergeCell ref="L1090:L1092"/>
    <mergeCell ref="A1105:A1107"/>
    <mergeCell ref="B1105:B1107"/>
    <mergeCell ref="I1105:I1107"/>
    <mergeCell ref="J1105:J1107"/>
    <mergeCell ref="K1105:K1107"/>
    <mergeCell ref="L1105:L1107"/>
    <mergeCell ref="A1102:A1104"/>
    <mergeCell ref="B1102:B1104"/>
    <mergeCell ref="I1102:I1104"/>
    <mergeCell ref="J1102:J1104"/>
    <mergeCell ref="K1102:K1104"/>
    <mergeCell ref="L1102:L1104"/>
    <mergeCell ref="A1099:A1101"/>
    <mergeCell ref="B1099:B1101"/>
    <mergeCell ref="I1099:I1101"/>
    <mergeCell ref="J1099:J1101"/>
    <mergeCell ref="K1099:K1101"/>
    <mergeCell ref="L1099:L1101"/>
    <mergeCell ref="A1114:A1116"/>
    <mergeCell ref="B1114:B1116"/>
    <mergeCell ref="I1114:I1116"/>
    <mergeCell ref="J1114:J1116"/>
    <mergeCell ref="K1114:K1116"/>
    <mergeCell ref="L1114:L1116"/>
    <mergeCell ref="A1111:A1113"/>
    <mergeCell ref="B1111:B1113"/>
    <mergeCell ref="I1111:I1113"/>
    <mergeCell ref="J1111:J1113"/>
    <mergeCell ref="K1111:K1113"/>
    <mergeCell ref="L1111:L1113"/>
    <mergeCell ref="A1108:A1110"/>
    <mergeCell ref="B1108:B1110"/>
    <mergeCell ref="I1108:I1110"/>
    <mergeCell ref="J1108:J1110"/>
    <mergeCell ref="K1108:K1110"/>
    <mergeCell ref="L1108:L1110"/>
    <mergeCell ref="A1123:A1125"/>
    <mergeCell ref="B1123:B1125"/>
    <mergeCell ref="I1123:I1125"/>
    <mergeCell ref="J1123:J1125"/>
    <mergeCell ref="K1123:K1125"/>
    <mergeCell ref="L1123:L1125"/>
    <mergeCell ref="A1120:A1122"/>
    <mergeCell ref="B1120:B1122"/>
    <mergeCell ref="I1120:I1122"/>
    <mergeCell ref="J1120:J1122"/>
    <mergeCell ref="K1120:K1122"/>
    <mergeCell ref="L1120:L1122"/>
    <mergeCell ref="A1117:A1119"/>
    <mergeCell ref="B1117:B1119"/>
    <mergeCell ref="I1117:I1119"/>
    <mergeCell ref="J1117:J1119"/>
    <mergeCell ref="K1117:K1119"/>
    <mergeCell ref="L1117:L1119"/>
    <mergeCell ref="A1132:A1134"/>
    <mergeCell ref="B1132:B1134"/>
    <mergeCell ref="I1132:I1134"/>
    <mergeCell ref="J1132:J1134"/>
    <mergeCell ref="K1132:K1134"/>
    <mergeCell ref="L1132:L1134"/>
    <mergeCell ref="A1129:A1131"/>
    <mergeCell ref="B1129:B1131"/>
    <mergeCell ref="I1129:I1131"/>
    <mergeCell ref="J1129:J1131"/>
    <mergeCell ref="K1129:K1131"/>
    <mergeCell ref="L1129:L1131"/>
    <mergeCell ref="A1126:A1128"/>
    <mergeCell ref="B1126:B1128"/>
    <mergeCell ref="I1126:I1128"/>
    <mergeCell ref="J1126:J1128"/>
    <mergeCell ref="K1126:K1128"/>
    <mergeCell ref="L1126:L1128"/>
    <mergeCell ref="A1141:A1143"/>
    <mergeCell ref="B1141:B1143"/>
    <mergeCell ref="I1141:I1143"/>
    <mergeCell ref="J1141:J1143"/>
    <mergeCell ref="K1141:K1143"/>
    <mergeCell ref="L1141:L1143"/>
    <mergeCell ref="A1138:A1140"/>
    <mergeCell ref="B1138:B1140"/>
    <mergeCell ref="I1138:I1140"/>
    <mergeCell ref="J1138:J1140"/>
    <mergeCell ref="K1138:K1140"/>
    <mergeCell ref="L1138:L1140"/>
    <mergeCell ref="A1135:A1137"/>
    <mergeCell ref="B1135:B1137"/>
    <mergeCell ref="I1135:I1137"/>
    <mergeCell ref="J1135:J1137"/>
    <mergeCell ref="K1135:K1137"/>
    <mergeCell ref="L1135:L1137"/>
    <mergeCell ref="A1150:A1152"/>
    <mergeCell ref="B1150:B1152"/>
    <mergeCell ref="I1150:I1152"/>
    <mergeCell ref="J1150:J1152"/>
    <mergeCell ref="K1150:K1152"/>
    <mergeCell ref="L1150:L1152"/>
    <mergeCell ref="A1147:A1149"/>
    <mergeCell ref="B1147:B1149"/>
    <mergeCell ref="I1147:I1149"/>
    <mergeCell ref="J1147:J1149"/>
    <mergeCell ref="K1147:K1149"/>
    <mergeCell ref="L1147:L1149"/>
    <mergeCell ref="A1144:A1146"/>
    <mergeCell ref="B1144:B1146"/>
    <mergeCell ref="I1144:I1146"/>
    <mergeCell ref="J1144:J1146"/>
    <mergeCell ref="K1144:K1146"/>
    <mergeCell ref="L1144:L1146"/>
    <mergeCell ref="A1159:A1161"/>
    <mergeCell ref="B1159:B1161"/>
    <mergeCell ref="I1159:I1161"/>
    <mergeCell ref="J1159:J1161"/>
    <mergeCell ref="K1159:K1161"/>
    <mergeCell ref="L1159:L1161"/>
    <mergeCell ref="A1156:A1158"/>
    <mergeCell ref="B1156:B1158"/>
    <mergeCell ref="I1156:I1158"/>
    <mergeCell ref="J1156:J1158"/>
    <mergeCell ref="K1156:K1158"/>
    <mergeCell ref="L1156:L1158"/>
    <mergeCell ref="A1153:A1155"/>
    <mergeCell ref="B1153:B1155"/>
    <mergeCell ref="I1153:I1155"/>
    <mergeCell ref="J1153:J1155"/>
    <mergeCell ref="K1153:K1155"/>
    <mergeCell ref="L1153:L1155"/>
    <mergeCell ref="A1168:A1170"/>
    <mergeCell ref="B1168:B1170"/>
    <mergeCell ref="I1168:I1170"/>
    <mergeCell ref="J1168:J1170"/>
    <mergeCell ref="K1168:K1170"/>
    <mergeCell ref="L1168:L1170"/>
    <mergeCell ref="A1165:A1167"/>
    <mergeCell ref="B1165:B1167"/>
    <mergeCell ref="I1165:I1167"/>
    <mergeCell ref="J1165:J1167"/>
    <mergeCell ref="K1165:K1167"/>
    <mergeCell ref="L1165:L1167"/>
    <mergeCell ref="A1162:A1164"/>
    <mergeCell ref="B1162:B1164"/>
    <mergeCell ref="I1162:I1164"/>
    <mergeCell ref="J1162:J1164"/>
    <mergeCell ref="K1162:K1164"/>
    <mergeCell ref="L1162:L1164"/>
    <mergeCell ref="A1177:A1179"/>
    <mergeCell ref="B1177:B1179"/>
    <mergeCell ref="I1177:I1179"/>
    <mergeCell ref="J1177:J1179"/>
    <mergeCell ref="K1177:K1179"/>
    <mergeCell ref="L1177:L1179"/>
    <mergeCell ref="A1174:A1176"/>
    <mergeCell ref="B1174:B1176"/>
    <mergeCell ref="I1174:I1176"/>
    <mergeCell ref="J1174:J1176"/>
    <mergeCell ref="K1174:K1176"/>
    <mergeCell ref="L1174:L1176"/>
    <mergeCell ref="A1171:A1173"/>
    <mergeCell ref="B1171:B1173"/>
    <mergeCell ref="I1171:I1173"/>
    <mergeCell ref="J1171:J1173"/>
    <mergeCell ref="K1171:K1173"/>
    <mergeCell ref="L1171:L1173"/>
    <mergeCell ref="A1186:A1188"/>
    <mergeCell ref="B1186:B1188"/>
    <mergeCell ref="I1186:I1188"/>
    <mergeCell ref="J1186:J1188"/>
    <mergeCell ref="K1186:K1188"/>
    <mergeCell ref="L1186:L1188"/>
    <mergeCell ref="A1183:A1185"/>
    <mergeCell ref="B1183:B1185"/>
    <mergeCell ref="I1183:I1185"/>
    <mergeCell ref="J1183:J1185"/>
    <mergeCell ref="K1183:K1185"/>
    <mergeCell ref="L1183:L1185"/>
    <mergeCell ref="A1180:A1182"/>
    <mergeCell ref="B1180:B1182"/>
    <mergeCell ref="I1180:I1182"/>
    <mergeCell ref="J1180:J1182"/>
    <mergeCell ref="K1180:K1182"/>
    <mergeCell ref="L1180:L1182"/>
    <mergeCell ref="A1195:A1197"/>
    <mergeCell ref="B1195:B1197"/>
    <mergeCell ref="I1195:I1197"/>
    <mergeCell ref="J1195:J1197"/>
    <mergeCell ref="K1195:K1197"/>
    <mergeCell ref="L1195:L1197"/>
    <mergeCell ref="A1192:A1194"/>
    <mergeCell ref="B1192:B1194"/>
    <mergeCell ref="I1192:I1194"/>
    <mergeCell ref="J1192:J1194"/>
    <mergeCell ref="K1192:K1194"/>
    <mergeCell ref="L1192:L1194"/>
    <mergeCell ref="A1189:A1191"/>
    <mergeCell ref="B1189:B1191"/>
    <mergeCell ref="I1189:I1191"/>
    <mergeCell ref="J1189:J1191"/>
    <mergeCell ref="K1189:K1191"/>
    <mergeCell ref="L1189:L1191"/>
    <mergeCell ref="A1204:A1206"/>
    <mergeCell ref="B1204:B1206"/>
    <mergeCell ref="I1204:I1206"/>
    <mergeCell ref="J1204:J1206"/>
    <mergeCell ref="K1204:K1206"/>
    <mergeCell ref="L1204:L1206"/>
    <mergeCell ref="A1201:A1203"/>
    <mergeCell ref="B1201:B1203"/>
    <mergeCell ref="I1201:I1203"/>
    <mergeCell ref="J1201:J1203"/>
    <mergeCell ref="K1201:K1203"/>
    <mergeCell ref="L1201:L1203"/>
    <mergeCell ref="A1198:A1200"/>
    <mergeCell ref="B1198:B1200"/>
    <mergeCell ref="I1198:I1200"/>
    <mergeCell ref="J1198:J1200"/>
    <mergeCell ref="K1198:K1200"/>
    <mergeCell ref="L1198:L1200"/>
    <mergeCell ref="A1213:A1215"/>
    <mergeCell ref="B1213:B1215"/>
    <mergeCell ref="I1213:I1215"/>
    <mergeCell ref="J1213:J1215"/>
    <mergeCell ref="K1213:K1215"/>
    <mergeCell ref="L1213:L1215"/>
    <mergeCell ref="A1210:A1212"/>
    <mergeCell ref="B1210:B1212"/>
    <mergeCell ref="I1210:I1212"/>
    <mergeCell ref="J1210:J1212"/>
    <mergeCell ref="K1210:K1212"/>
    <mergeCell ref="L1210:L1212"/>
    <mergeCell ref="A1207:A1209"/>
    <mergeCell ref="B1207:B1209"/>
    <mergeCell ref="I1207:I1209"/>
    <mergeCell ref="J1207:J1209"/>
    <mergeCell ref="K1207:K1209"/>
    <mergeCell ref="L1207:L1209"/>
    <mergeCell ref="A1222:A1224"/>
    <mergeCell ref="B1222:B1224"/>
    <mergeCell ref="I1222:I1224"/>
    <mergeCell ref="J1222:J1224"/>
    <mergeCell ref="K1222:K1224"/>
    <mergeCell ref="L1222:L1224"/>
    <mergeCell ref="A1219:A1221"/>
    <mergeCell ref="B1219:B1221"/>
    <mergeCell ref="I1219:I1221"/>
    <mergeCell ref="J1219:J1221"/>
    <mergeCell ref="K1219:K1221"/>
    <mergeCell ref="L1219:L1221"/>
    <mergeCell ref="A1216:A1218"/>
    <mergeCell ref="B1216:B1218"/>
    <mergeCell ref="I1216:I1218"/>
    <mergeCell ref="J1216:J1218"/>
    <mergeCell ref="K1216:K1218"/>
    <mergeCell ref="L1216:L1218"/>
    <mergeCell ref="A1231:A1233"/>
    <mergeCell ref="B1231:B1233"/>
    <mergeCell ref="I1231:I1233"/>
    <mergeCell ref="J1231:J1233"/>
    <mergeCell ref="K1231:K1233"/>
    <mergeCell ref="L1231:L1233"/>
    <mergeCell ref="A1228:A1230"/>
    <mergeCell ref="B1228:B1230"/>
    <mergeCell ref="I1228:I1230"/>
    <mergeCell ref="J1228:J1230"/>
    <mergeCell ref="K1228:K1230"/>
    <mergeCell ref="L1228:L1230"/>
    <mergeCell ref="A1225:A1227"/>
    <mergeCell ref="B1225:B1227"/>
    <mergeCell ref="I1225:I1227"/>
    <mergeCell ref="J1225:J1227"/>
    <mergeCell ref="K1225:K1227"/>
    <mergeCell ref="L1225:L1227"/>
    <mergeCell ref="A1240:A1242"/>
    <mergeCell ref="B1240:B1242"/>
    <mergeCell ref="I1240:I1242"/>
    <mergeCell ref="J1240:J1242"/>
    <mergeCell ref="K1240:K1242"/>
    <mergeCell ref="L1240:L1242"/>
    <mergeCell ref="A1237:A1239"/>
    <mergeCell ref="B1237:B1239"/>
    <mergeCell ref="I1237:I1239"/>
    <mergeCell ref="J1237:J1239"/>
    <mergeCell ref="K1237:K1239"/>
    <mergeCell ref="L1237:L1239"/>
    <mergeCell ref="A1234:A1236"/>
    <mergeCell ref="B1234:B1236"/>
    <mergeCell ref="I1234:I1236"/>
    <mergeCell ref="J1234:J1236"/>
    <mergeCell ref="K1234:K1236"/>
    <mergeCell ref="L1234:L1236"/>
    <mergeCell ref="A1249:A1251"/>
    <mergeCell ref="B1249:B1251"/>
    <mergeCell ref="I1249:I1251"/>
    <mergeCell ref="J1249:J1251"/>
    <mergeCell ref="K1249:K1251"/>
    <mergeCell ref="L1249:L1251"/>
    <mergeCell ref="A1246:A1248"/>
    <mergeCell ref="B1246:B1248"/>
    <mergeCell ref="I1246:I1248"/>
    <mergeCell ref="J1246:J1248"/>
    <mergeCell ref="K1246:K1248"/>
    <mergeCell ref="L1246:L1248"/>
    <mergeCell ref="A1243:A1245"/>
    <mergeCell ref="B1243:B1245"/>
    <mergeCell ref="I1243:I1245"/>
    <mergeCell ref="J1243:J1245"/>
    <mergeCell ref="K1243:K1245"/>
    <mergeCell ref="L1243:L1245"/>
    <mergeCell ref="A1258:A1260"/>
    <mergeCell ref="B1258:B1260"/>
    <mergeCell ref="I1258:I1260"/>
    <mergeCell ref="J1258:J1260"/>
    <mergeCell ref="K1258:K1260"/>
    <mergeCell ref="L1258:L1260"/>
    <mergeCell ref="A1255:A1257"/>
    <mergeCell ref="B1255:B1257"/>
    <mergeCell ref="I1255:I1257"/>
    <mergeCell ref="J1255:J1257"/>
    <mergeCell ref="K1255:K1257"/>
    <mergeCell ref="L1255:L1257"/>
    <mergeCell ref="A1252:A1254"/>
    <mergeCell ref="B1252:B1254"/>
    <mergeCell ref="I1252:I1254"/>
    <mergeCell ref="J1252:J1254"/>
    <mergeCell ref="K1252:K1254"/>
    <mergeCell ref="L1252:L1254"/>
    <mergeCell ref="A1267:A1269"/>
    <mergeCell ref="B1267:B1269"/>
    <mergeCell ref="I1267:I1269"/>
    <mergeCell ref="J1267:J1269"/>
    <mergeCell ref="K1267:K1269"/>
    <mergeCell ref="L1267:L1269"/>
    <mergeCell ref="A1264:A1266"/>
    <mergeCell ref="B1264:B1266"/>
    <mergeCell ref="I1264:I1266"/>
    <mergeCell ref="J1264:J1266"/>
    <mergeCell ref="K1264:K1266"/>
    <mergeCell ref="L1264:L1266"/>
    <mergeCell ref="A1261:A1263"/>
    <mergeCell ref="B1261:B1263"/>
    <mergeCell ref="I1261:I1263"/>
    <mergeCell ref="J1261:J1263"/>
    <mergeCell ref="K1261:K1263"/>
    <mergeCell ref="L1261:L1263"/>
    <mergeCell ref="A1276:A1278"/>
    <mergeCell ref="B1276:B1278"/>
    <mergeCell ref="I1276:I1278"/>
    <mergeCell ref="J1276:J1278"/>
    <mergeCell ref="K1276:K1278"/>
    <mergeCell ref="L1276:L1278"/>
    <mergeCell ref="A1273:A1275"/>
    <mergeCell ref="B1273:B1275"/>
    <mergeCell ref="I1273:I1275"/>
    <mergeCell ref="J1273:J1275"/>
    <mergeCell ref="K1273:K1275"/>
    <mergeCell ref="L1273:L1275"/>
    <mergeCell ref="A1270:A1272"/>
    <mergeCell ref="B1270:B1272"/>
    <mergeCell ref="I1270:I1272"/>
    <mergeCell ref="J1270:J1272"/>
    <mergeCell ref="K1270:K1272"/>
    <mergeCell ref="L1270:L1272"/>
    <mergeCell ref="A1285:A1287"/>
    <mergeCell ref="B1285:B1287"/>
    <mergeCell ref="I1285:I1287"/>
    <mergeCell ref="J1285:J1287"/>
    <mergeCell ref="K1285:K1287"/>
    <mergeCell ref="L1285:L1287"/>
    <mergeCell ref="A1282:A1284"/>
    <mergeCell ref="B1282:B1284"/>
    <mergeCell ref="I1282:I1284"/>
    <mergeCell ref="J1282:J1284"/>
    <mergeCell ref="K1282:K1284"/>
    <mergeCell ref="L1282:L1284"/>
    <mergeCell ref="A1279:A1281"/>
    <mergeCell ref="B1279:B1281"/>
    <mergeCell ref="I1279:I1281"/>
    <mergeCell ref="J1279:J1281"/>
    <mergeCell ref="K1279:K1281"/>
    <mergeCell ref="L1279:L1281"/>
    <mergeCell ref="A1294:A1296"/>
    <mergeCell ref="B1294:B1296"/>
    <mergeCell ref="I1294:I1296"/>
    <mergeCell ref="J1294:J1296"/>
    <mergeCell ref="K1294:K1296"/>
    <mergeCell ref="L1294:L1296"/>
    <mergeCell ref="A1291:A1293"/>
    <mergeCell ref="B1291:B1293"/>
    <mergeCell ref="I1291:I1293"/>
    <mergeCell ref="J1291:J1293"/>
    <mergeCell ref="K1291:K1293"/>
    <mergeCell ref="L1291:L1293"/>
    <mergeCell ref="A1288:A1290"/>
    <mergeCell ref="B1288:B1290"/>
    <mergeCell ref="I1288:I1290"/>
    <mergeCell ref="J1288:J1290"/>
    <mergeCell ref="K1288:K1290"/>
    <mergeCell ref="L1288:L1290"/>
    <mergeCell ref="A1303:A1305"/>
    <mergeCell ref="B1303:B1305"/>
    <mergeCell ref="I1303:I1305"/>
    <mergeCell ref="J1303:J1305"/>
    <mergeCell ref="K1303:K1305"/>
    <mergeCell ref="L1303:L1305"/>
    <mergeCell ref="A1300:A1302"/>
    <mergeCell ref="B1300:B1302"/>
    <mergeCell ref="I1300:I1302"/>
    <mergeCell ref="J1300:J1302"/>
    <mergeCell ref="K1300:K1302"/>
    <mergeCell ref="L1300:L1302"/>
    <mergeCell ref="A1297:A1299"/>
    <mergeCell ref="B1297:B1299"/>
    <mergeCell ref="I1297:I1299"/>
    <mergeCell ref="J1297:J1299"/>
    <mergeCell ref="K1297:K1299"/>
    <mergeCell ref="L1297:L1299"/>
    <mergeCell ref="A1312:A1314"/>
    <mergeCell ref="B1312:B1314"/>
    <mergeCell ref="I1312:I1314"/>
    <mergeCell ref="J1312:J1314"/>
    <mergeCell ref="K1312:K1314"/>
    <mergeCell ref="L1312:L1314"/>
    <mergeCell ref="A1309:A1311"/>
    <mergeCell ref="B1309:B1311"/>
    <mergeCell ref="I1309:I1311"/>
    <mergeCell ref="J1309:J1311"/>
    <mergeCell ref="K1309:K1311"/>
    <mergeCell ref="L1309:L1311"/>
    <mergeCell ref="A1306:A1308"/>
    <mergeCell ref="B1306:B1308"/>
    <mergeCell ref="I1306:I1308"/>
    <mergeCell ref="J1306:J1308"/>
    <mergeCell ref="K1306:K1308"/>
    <mergeCell ref="L1306:L1308"/>
    <mergeCell ref="A1321:A1323"/>
    <mergeCell ref="B1321:B1323"/>
    <mergeCell ref="I1321:I1323"/>
    <mergeCell ref="J1321:J1323"/>
    <mergeCell ref="K1321:K1323"/>
    <mergeCell ref="L1321:L1323"/>
    <mergeCell ref="A1318:A1320"/>
    <mergeCell ref="B1318:B1320"/>
    <mergeCell ref="I1318:I1320"/>
    <mergeCell ref="J1318:J1320"/>
    <mergeCell ref="K1318:K1320"/>
    <mergeCell ref="L1318:L1320"/>
    <mergeCell ref="A1315:A1317"/>
    <mergeCell ref="B1315:B1317"/>
    <mergeCell ref="I1315:I1317"/>
    <mergeCell ref="J1315:J1317"/>
    <mergeCell ref="K1315:K1317"/>
    <mergeCell ref="L1315:L1317"/>
    <mergeCell ref="A1330:A1332"/>
    <mergeCell ref="B1330:B1332"/>
    <mergeCell ref="I1330:I1332"/>
    <mergeCell ref="J1330:J1332"/>
    <mergeCell ref="K1330:K1332"/>
    <mergeCell ref="L1330:L1332"/>
    <mergeCell ref="A1327:A1329"/>
    <mergeCell ref="B1327:B1329"/>
    <mergeCell ref="I1327:I1329"/>
    <mergeCell ref="J1327:J1329"/>
    <mergeCell ref="K1327:K1329"/>
    <mergeCell ref="L1327:L1329"/>
    <mergeCell ref="A1324:A1326"/>
    <mergeCell ref="B1324:B1326"/>
    <mergeCell ref="I1324:I1326"/>
    <mergeCell ref="J1324:J1326"/>
    <mergeCell ref="K1324:K1326"/>
    <mergeCell ref="L1324:L1326"/>
    <mergeCell ref="A1339:A1341"/>
    <mergeCell ref="B1339:B1341"/>
    <mergeCell ref="I1339:I1341"/>
    <mergeCell ref="J1339:J1341"/>
    <mergeCell ref="K1339:K1341"/>
    <mergeCell ref="L1339:L1341"/>
    <mergeCell ref="A1336:A1338"/>
    <mergeCell ref="B1336:B1338"/>
    <mergeCell ref="I1336:I1338"/>
    <mergeCell ref="J1336:J1338"/>
    <mergeCell ref="K1336:K1338"/>
    <mergeCell ref="L1336:L1338"/>
    <mergeCell ref="A1333:A1335"/>
    <mergeCell ref="B1333:B1335"/>
    <mergeCell ref="I1333:I1335"/>
    <mergeCell ref="J1333:J1335"/>
    <mergeCell ref="K1333:K1335"/>
    <mergeCell ref="L1333:L1335"/>
    <mergeCell ref="A1348:A1350"/>
    <mergeCell ref="B1348:B1350"/>
    <mergeCell ref="I1348:I1350"/>
    <mergeCell ref="J1348:J1350"/>
    <mergeCell ref="K1348:K1350"/>
    <mergeCell ref="L1348:L1350"/>
    <mergeCell ref="A1345:A1347"/>
    <mergeCell ref="B1345:B1347"/>
    <mergeCell ref="I1345:I1347"/>
    <mergeCell ref="J1345:J1347"/>
    <mergeCell ref="K1345:K1347"/>
    <mergeCell ref="L1345:L1347"/>
    <mergeCell ref="A1342:A1344"/>
    <mergeCell ref="B1342:B1344"/>
    <mergeCell ref="I1342:I1344"/>
    <mergeCell ref="J1342:J1344"/>
    <mergeCell ref="K1342:K1344"/>
    <mergeCell ref="L1342:L1344"/>
    <mergeCell ref="A1357:A1359"/>
    <mergeCell ref="B1357:B1359"/>
    <mergeCell ref="I1357:I1359"/>
    <mergeCell ref="J1357:J1359"/>
    <mergeCell ref="K1357:K1359"/>
    <mergeCell ref="L1357:L1359"/>
    <mergeCell ref="A1354:A1356"/>
    <mergeCell ref="B1354:B1356"/>
    <mergeCell ref="I1354:I1356"/>
    <mergeCell ref="J1354:J1356"/>
    <mergeCell ref="K1354:K1356"/>
    <mergeCell ref="L1354:L1356"/>
    <mergeCell ref="A1351:A1353"/>
    <mergeCell ref="B1351:B1353"/>
    <mergeCell ref="I1351:I1353"/>
    <mergeCell ref="J1351:J1353"/>
    <mergeCell ref="K1351:K1353"/>
    <mergeCell ref="L1351:L1353"/>
    <mergeCell ref="A1366:A1368"/>
    <mergeCell ref="B1366:B1368"/>
    <mergeCell ref="I1366:I1368"/>
    <mergeCell ref="J1366:J1368"/>
    <mergeCell ref="K1366:K1368"/>
    <mergeCell ref="L1366:L1368"/>
    <mergeCell ref="A1363:A1365"/>
    <mergeCell ref="B1363:B1365"/>
    <mergeCell ref="I1363:I1365"/>
    <mergeCell ref="J1363:J1365"/>
    <mergeCell ref="K1363:K1365"/>
    <mergeCell ref="L1363:L1365"/>
    <mergeCell ref="A1360:A1362"/>
    <mergeCell ref="B1360:B1362"/>
    <mergeCell ref="I1360:I1362"/>
    <mergeCell ref="J1360:J1362"/>
    <mergeCell ref="K1360:K1362"/>
    <mergeCell ref="L1360:L1362"/>
    <mergeCell ref="A1375:A1377"/>
    <mergeCell ref="B1375:B1377"/>
    <mergeCell ref="I1375:I1377"/>
    <mergeCell ref="J1375:J1377"/>
    <mergeCell ref="K1375:K1377"/>
    <mergeCell ref="L1375:L1377"/>
    <mergeCell ref="A1372:A1374"/>
    <mergeCell ref="B1372:B1374"/>
    <mergeCell ref="I1372:I1374"/>
    <mergeCell ref="J1372:J1374"/>
    <mergeCell ref="K1372:K1374"/>
    <mergeCell ref="L1372:L1374"/>
    <mergeCell ref="A1369:A1371"/>
    <mergeCell ref="B1369:B1371"/>
    <mergeCell ref="I1369:I1371"/>
    <mergeCell ref="J1369:J1371"/>
    <mergeCell ref="K1369:K1371"/>
    <mergeCell ref="L1369:L1371"/>
    <mergeCell ref="A1384:A1386"/>
    <mergeCell ref="B1384:B1386"/>
    <mergeCell ref="I1384:I1386"/>
    <mergeCell ref="J1384:J1386"/>
    <mergeCell ref="K1384:K1386"/>
    <mergeCell ref="L1384:L1386"/>
    <mergeCell ref="A1381:A1383"/>
    <mergeCell ref="B1381:B1383"/>
    <mergeCell ref="I1381:I1383"/>
    <mergeCell ref="J1381:J1383"/>
    <mergeCell ref="K1381:K1383"/>
    <mergeCell ref="L1381:L1383"/>
    <mergeCell ref="A1378:A1380"/>
    <mergeCell ref="B1378:B1380"/>
    <mergeCell ref="I1378:I1380"/>
    <mergeCell ref="J1378:J1380"/>
    <mergeCell ref="K1378:K1380"/>
    <mergeCell ref="L1378:L1380"/>
    <mergeCell ref="A1393:A1395"/>
    <mergeCell ref="B1393:B1395"/>
    <mergeCell ref="I1393:I1395"/>
    <mergeCell ref="J1393:J1395"/>
    <mergeCell ref="K1393:K1395"/>
    <mergeCell ref="L1393:L1395"/>
    <mergeCell ref="A1390:A1392"/>
    <mergeCell ref="B1390:B1392"/>
    <mergeCell ref="I1390:I1392"/>
    <mergeCell ref="J1390:J1392"/>
    <mergeCell ref="K1390:K1392"/>
    <mergeCell ref="L1390:L1392"/>
    <mergeCell ref="A1387:A1389"/>
    <mergeCell ref="B1387:B1389"/>
    <mergeCell ref="I1387:I1389"/>
    <mergeCell ref="J1387:J1389"/>
    <mergeCell ref="K1387:K1389"/>
    <mergeCell ref="L1387:L1389"/>
    <mergeCell ref="A1402:A1404"/>
    <mergeCell ref="B1402:B1404"/>
    <mergeCell ref="I1402:I1404"/>
    <mergeCell ref="J1402:J1404"/>
    <mergeCell ref="K1402:K1404"/>
    <mergeCell ref="L1402:L1404"/>
    <mergeCell ref="A1399:A1401"/>
    <mergeCell ref="B1399:B1401"/>
    <mergeCell ref="I1399:I1401"/>
    <mergeCell ref="J1399:J1401"/>
    <mergeCell ref="K1399:K1401"/>
    <mergeCell ref="L1399:L1401"/>
    <mergeCell ref="A1396:A1398"/>
    <mergeCell ref="B1396:B1398"/>
    <mergeCell ref="I1396:I1398"/>
    <mergeCell ref="J1396:J1398"/>
    <mergeCell ref="K1396:K1398"/>
    <mergeCell ref="L1396:L1398"/>
    <mergeCell ref="A1411:A1413"/>
    <mergeCell ref="B1411:B1413"/>
    <mergeCell ref="I1411:I1413"/>
    <mergeCell ref="J1411:J1413"/>
    <mergeCell ref="K1411:K1413"/>
    <mergeCell ref="L1411:L1413"/>
    <mergeCell ref="A1408:A1410"/>
    <mergeCell ref="B1408:B1410"/>
    <mergeCell ref="I1408:I1410"/>
    <mergeCell ref="J1408:J1410"/>
    <mergeCell ref="K1408:K1410"/>
    <mergeCell ref="L1408:L1410"/>
    <mergeCell ref="A1405:A1407"/>
    <mergeCell ref="B1405:B1407"/>
    <mergeCell ref="I1405:I1407"/>
    <mergeCell ref="J1405:J1407"/>
    <mergeCell ref="K1405:K1407"/>
    <mergeCell ref="L1405:L1407"/>
    <mergeCell ref="A1420:A1422"/>
    <mergeCell ref="B1420:B1422"/>
    <mergeCell ref="I1420:I1422"/>
    <mergeCell ref="J1420:J1422"/>
    <mergeCell ref="K1420:K1422"/>
    <mergeCell ref="L1420:L1422"/>
    <mergeCell ref="A1417:A1419"/>
    <mergeCell ref="B1417:B1419"/>
    <mergeCell ref="I1417:I1419"/>
    <mergeCell ref="J1417:J1419"/>
    <mergeCell ref="K1417:K1419"/>
    <mergeCell ref="L1417:L1419"/>
    <mergeCell ref="A1414:A1416"/>
    <mergeCell ref="B1414:B1416"/>
    <mergeCell ref="I1414:I1416"/>
    <mergeCell ref="J1414:J1416"/>
    <mergeCell ref="K1414:K1416"/>
    <mergeCell ref="L1414:L1416"/>
    <mergeCell ref="A1429:A1431"/>
    <mergeCell ref="B1429:B1431"/>
    <mergeCell ref="I1429:I1431"/>
    <mergeCell ref="J1429:J1431"/>
    <mergeCell ref="K1429:K1431"/>
    <mergeCell ref="L1429:L1431"/>
    <mergeCell ref="A1426:A1428"/>
    <mergeCell ref="B1426:B1428"/>
    <mergeCell ref="I1426:I1428"/>
    <mergeCell ref="J1426:J1428"/>
    <mergeCell ref="K1426:K1428"/>
    <mergeCell ref="L1426:L1428"/>
    <mergeCell ref="A1423:A1425"/>
    <mergeCell ref="B1423:B1425"/>
    <mergeCell ref="I1423:I1425"/>
    <mergeCell ref="J1423:J1425"/>
    <mergeCell ref="K1423:K1425"/>
    <mergeCell ref="L1423:L1425"/>
    <mergeCell ref="A1438:A1440"/>
    <mergeCell ref="B1438:B1440"/>
    <mergeCell ref="I1438:I1440"/>
    <mergeCell ref="J1438:J1440"/>
    <mergeCell ref="K1438:K1440"/>
    <mergeCell ref="L1438:L1440"/>
    <mergeCell ref="A1435:A1437"/>
    <mergeCell ref="B1435:B1437"/>
    <mergeCell ref="I1435:I1437"/>
    <mergeCell ref="J1435:J1437"/>
    <mergeCell ref="K1435:K1437"/>
    <mergeCell ref="L1435:L1437"/>
    <mergeCell ref="A1432:A1434"/>
    <mergeCell ref="B1432:B1434"/>
    <mergeCell ref="I1432:I1434"/>
    <mergeCell ref="J1432:J1434"/>
    <mergeCell ref="K1432:K1434"/>
    <mergeCell ref="L1432:L1434"/>
    <mergeCell ref="A1447:A1449"/>
    <mergeCell ref="B1447:B1449"/>
    <mergeCell ref="I1447:I1449"/>
    <mergeCell ref="J1447:J1449"/>
    <mergeCell ref="K1447:K1449"/>
    <mergeCell ref="L1447:L1449"/>
    <mergeCell ref="A1444:A1446"/>
    <mergeCell ref="B1444:B1446"/>
    <mergeCell ref="I1444:I1446"/>
    <mergeCell ref="J1444:J1446"/>
    <mergeCell ref="K1444:K1446"/>
    <mergeCell ref="L1444:L1446"/>
    <mergeCell ref="A1441:A1443"/>
    <mergeCell ref="B1441:B1443"/>
    <mergeCell ref="I1441:I1443"/>
    <mergeCell ref="J1441:J1443"/>
    <mergeCell ref="K1441:K1443"/>
    <mergeCell ref="L1441:L1443"/>
    <mergeCell ref="A1456:A1458"/>
    <mergeCell ref="B1456:B1458"/>
    <mergeCell ref="I1456:I1458"/>
    <mergeCell ref="J1456:J1458"/>
    <mergeCell ref="K1456:K1458"/>
    <mergeCell ref="L1456:L1458"/>
    <mergeCell ref="A1453:A1455"/>
    <mergeCell ref="B1453:B1455"/>
    <mergeCell ref="I1453:I1455"/>
    <mergeCell ref="J1453:J1455"/>
    <mergeCell ref="K1453:K1455"/>
    <mergeCell ref="L1453:L1455"/>
    <mergeCell ref="A1450:A1452"/>
    <mergeCell ref="B1450:B1452"/>
    <mergeCell ref="I1450:I1452"/>
    <mergeCell ref="J1450:J1452"/>
    <mergeCell ref="K1450:K1452"/>
    <mergeCell ref="L1450:L1452"/>
    <mergeCell ref="A1465:A1467"/>
    <mergeCell ref="B1465:B1467"/>
    <mergeCell ref="I1465:I1467"/>
    <mergeCell ref="J1465:J1467"/>
    <mergeCell ref="K1465:K1467"/>
    <mergeCell ref="L1465:L1467"/>
    <mergeCell ref="A1462:A1464"/>
    <mergeCell ref="B1462:B1464"/>
    <mergeCell ref="I1462:I1464"/>
    <mergeCell ref="J1462:J1464"/>
    <mergeCell ref="K1462:K1464"/>
    <mergeCell ref="L1462:L1464"/>
    <mergeCell ref="A1459:A1461"/>
    <mergeCell ref="B1459:B1461"/>
    <mergeCell ref="I1459:I1461"/>
    <mergeCell ref="J1459:J1461"/>
    <mergeCell ref="K1459:K1461"/>
    <mergeCell ref="L1459:L1461"/>
    <mergeCell ref="A1474:A1476"/>
    <mergeCell ref="B1474:B1476"/>
    <mergeCell ref="I1474:I1476"/>
    <mergeCell ref="J1474:J1476"/>
    <mergeCell ref="K1474:K1476"/>
    <mergeCell ref="L1474:L1476"/>
    <mergeCell ref="A1471:A1473"/>
    <mergeCell ref="B1471:B1473"/>
    <mergeCell ref="I1471:I1473"/>
    <mergeCell ref="J1471:J1473"/>
    <mergeCell ref="K1471:K1473"/>
    <mergeCell ref="L1471:L1473"/>
    <mergeCell ref="A1468:A1470"/>
    <mergeCell ref="B1468:B1470"/>
    <mergeCell ref="I1468:I1470"/>
    <mergeCell ref="J1468:J1470"/>
    <mergeCell ref="K1468:K1470"/>
    <mergeCell ref="L1468:L1470"/>
    <mergeCell ref="A1483:A1485"/>
    <mergeCell ref="B1483:B1485"/>
    <mergeCell ref="I1483:I1485"/>
    <mergeCell ref="J1483:J1485"/>
    <mergeCell ref="K1483:K1485"/>
    <mergeCell ref="L1483:L1485"/>
    <mergeCell ref="A1480:A1482"/>
    <mergeCell ref="B1480:B1482"/>
    <mergeCell ref="I1480:I1482"/>
    <mergeCell ref="J1480:J1482"/>
    <mergeCell ref="K1480:K1482"/>
    <mergeCell ref="L1480:L1482"/>
    <mergeCell ref="A1477:A1479"/>
    <mergeCell ref="B1477:B1479"/>
    <mergeCell ref="I1477:I1479"/>
    <mergeCell ref="J1477:J1479"/>
    <mergeCell ref="K1477:K1479"/>
    <mergeCell ref="L1477:L1479"/>
    <mergeCell ref="A1492:A1494"/>
    <mergeCell ref="B1492:B1494"/>
    <mergeCell ref="I1492:I1494"/>
    <mergeCell ref="J1492:J1494"/>
    <mergeCell ref="K1492:K1494"/>
    <mergeCell ref="L1492:L1494"/>
    <mergeCell ref="A1489:A1491"/>
    <mergeCell ref="B1489:B1491"/>
    <mergeCell ref="I1489:I1491"/>
    <mergeCell ref="J1489:J1491"/>
    <mergeCell ref="K1489:K1491"/>
    <mergeCell ref="L1489:L1491"/>
    <mergeCell ref="A1486:A1488"/>
    <mergeCell ref="B1486:B1488"/>
    <mergeCell ref="I1486:I1488"/>
    <mergeCell ref="J1486:J1488"/>
    <mergeCell ref="K1486:K1488"/>
    <mergeCell ref="L1486:L1488"/>
    <mergeCell ref="A1501:A1503"/>
    <mergeCell ref="B1501:B1503"/>
    <mergeCell ref="I1501:I1503"/>
    <mergeCell ref="J1501:J1503"/>
    <mergeCell ref="K1501:K1503"/>
    <mergeCell ref="L1501:L1503"/>
    <mergeCell ref="A1498:A1500"/>
    <mergeCell ref="B1498:B1500"/>
    <mergeCell ref="I1498:I1500"/>
    <mergeCell ref="J1498:J1500"/>
    <mergeCell ref="K1498:K1500"/>
    <mergeCell ref="L1498:L1500"/>
    <mergeCell ref="A1495:A1497"/>
    <mergeCell ref="B1495:B1497"/>
    <mergeCell ref="I1495:I1497"/>
    <mergeCell ref="J1495:J1497"/>
    <mergeCell ref="K1495:K1497"/>
    <mergeCell ref="L1495:L1497"/>
    <mergeCell ref="A1510:A1512"/>
    <mergeCell ref="B1510:B1512"/>
    <mergeCell ref="I1510:I1512"/>
    <mergeCell ref="J1510:J1512"/>
    <mergeCell ref="K1510:K1512"/>
    <mergeCell ref="L1510:L1512"/>
    <mergeCell ref="A1507:A1509"/>
    <mergeCell ref="B1507:B1509"/>
    <mergeCell ref="I1507:I1509"/>
    <mergeCell ref="J1507:J1509"/>
    <mergeCell ref="K1507:K1509"/>
    <mergeCell ref="L1507:L1509"/>
    <mergeCell ref="A1504:A1506"/>
    <mergeCell ref="B1504:B1506"/>
    <mergeCell ref="I1504:I1506"/>
    <mergeCell ref="J1504:J1506"/>
    <mergeCell ref="K1504:K1506"/>
    <mergeCell ref="L1504:L1506"/>
    <mergeCell ref="A1519:A1521"/>
    <mergeCell ref="B1519:B1521"/>
    <mergeCell ref="I1519:I1521"/>
    <mergeCell ref="J1519:J1521"/>
    <mergeCell ref="K1519:K1521"/>
    <mergeCell ref="L1519:L1521"/>
    <mergeCell ref="A1516:A1518"/>
    <mergeCell ref="B1516:B1518"/>
    <mergeCell ref="I1516:I1518"/>
    <mergeCell ref="J1516:J1518"/>
    <mergeCell ref="K1516:K1518"/>
    <mergeCell ref="L1516:L1518"/>
    <mergeCell ref="A1513:A1515"/>
    <mergeCell ref="B1513:B1515"/>
    <mergeCell ref="I1513:I1515"/>
    <mergeCell ref="J1513:J1515"/>
    <mergeCell ref="K1513:K1515"/>
    <mergeCell ref="L1513:L1515"/>
    <mergeCell ref="A1528:A1530"/>
    <mergeCell ref="B1528:B1530"/>
    <mergeCell ref="I1528:I1530"/>
    <mergeCell ref="J1528:J1530"/>
    <mergeCell ref="K1528:K1530"/>
    <mergeCell ref="L1528:L1530"/>
    <mergeCell ref="A1525:A1527"/>
    <mergeCell ref="B1525:B1527"/>
    <mergeCell ref="I1525:I1527"/>
    <mergeCell ref="J1525:J1527"/>
    <mergeCell ref="K1525:K1527"/>
    <mergeCell ref="L1525:L1527"/>
    <mergeCell ref="A1522:A1524"/>
    <mergeCell ref="B1522:B1524"/>
    <mergeCell ref="I1522:I1524"/>
    <mergeCell ref="J1522:J1524"/>
    <mergeCell ref="K1522:K1524"/>
    <mergeCell ref="L1522:L1524"/>
    <mergeCell ref="A1537:A1539"/>
    <mergeCell ref="B1537:B1539"/>
    <mergeCell ref="I1537:I1539"/>
    <mergeCell ref="J1537:J1539"/>
    <mergeCell ref="K1537:K1539"/>
    <mergeCell ref="L1537:L1539"/>
    <mergeCell ref="A1534:A1536"/>
    <mergeCell ref="B1534:B1536"/>
    <mergeCell ref="I1534:I1536"/>
    <mergeCell ref="J1534:J1536"/>
    <mergeCell ref="K1534:K1536"/>
    <mergeCell ref="L1534:L1536"/>
    <mergeCell ref="A1531:A1533"/>
    <mergeCell ref="B1531:B1533"/>
    <mergeCell ref="I1531:I1533"/>
    <mergeCell ref="J1531:J1533"/>
    <mergeCell ref="K1531:K1533"/>
    <mergeCell ref="L1531:L1533"/>
    <mergeCell ref="A1546:A1548"/>
    <mergeCell ref="B1546:B1548"/>
    <mergeCell ref="I1546:I1548"/>
    <mergeCell ref="J1546:J1548"/>
    <mergeCell ref="K1546:K1548"/>
    <mergeCell ref="L1546:L1548"/>
    <mergeCell ref="A1543:A1545"/>
    <mergeCell ref="B1543:B1545"/>
    <mergeCell ref="I1543:I1545"/>
    <mergeCell ref="J1543:J1545"/>
    <mergeCell ref="K1543:K1545"/>
    <mergeCell ref="L1543:L1545"/>
    <mergeCell ref="A1540:A1542"/>
    <mergeCell ref="B1540:B1542"/>
    <mergeCell ref="I1540:I1542"/>
    <mergeCell ref="J1540:J1542"/>
    <mergeCell ref="K1540:K1542"/>
    <mergeCell ref="L1540:L1542"/>
    <mergeCell ref="A1555:A1557"/>
    <mergeCell ref="B1555:B1557"/>
    <mergeCell ref="I1555:I1557"/>
    <mergeCell ref="J1555:J1557"/>
    <mergeCell ref="K1555:K1557"/>
    <mergeCell ref="L1555:L1557"/>
    <mergeCell ref="A1552:A1554"/>
    <mergeCell ref="B1552:B1554"/>
    <mergeCell ref="I1552:I1554"/>
    <mergeCell ref="J1552:J1554"/>
    <mergeCell ref="K1552:K1554"/>
    <mergeCell ref="L1552:L1554"/>
    <mergeCell ref="A1549:A1551"/>
    <mergeCell ref="B1549:B1551"/>
    <mergeCell ref="I1549:I1551"/>
    <mergeCell ref="J1549:J1551"/>
    <mergeCell ref="K1549:K1551"/>
    <mergeCell ref="L1549:L1551"/>
    <mergeCell ref="A1564:A1566"/>
    <mergeCell ref="B1564:B1566"/>
    <mergeCell ref="I1564:I1566"/>
    <mergeCell ref="J1564:J1566"/>
    <mergeCell ref="K1564:K1566"/>
    <mergeCell ref="L1564:L1566"/>
    <mergeCell ref="A1561:A1563"/>
    <mergeCell ref="B1561:B1563"/>
    <mergeCell ref="I1561:I1563"/>
    <mergeCell ref="J1561:J1563"/>
    <mergeCell ref="K1561:K1563"/>
    <mergeCell ref="L1561:L1563"/>
    <mergeCell ref="A1558:A1560"/>
    <mergeCell ref="B1558:B1560"/>
    <mergeCell ref="I1558:I1560"/>
    <mergeCell ref="J1558:J1560"/>
    <mergeCell ref="K1558:K1560"/>
    <mergeCell ref="L1558:L1560"/>
    <mergeCell ref="A1573:A1575"/>
    <mergeCell ref="B1573:B1575"/>
    <mergeCell ref="I1573:I1575"/>
    <mergeCell ref="J1573:J1575"/>
    <mergeCell ref="K1573:K1575"/>
    <mergeCell ref="L1573:L1575"/>
    <mergeCell ref="A1570:A1572"/>
    <mergeCell ref="B1570:B1572"/>
    <mergeCell ref="I1570:I1572"/>
    <mergeCell ref="J1570:J1572"/>
    <mergeCell ref="K1570:K1572"/>
    <mergeCell ref="L1570:L1572"/>
    <mergeCell ref="A1567:A1569"/>
    <mergeCell ref="B1567:B1569"/>
    <mergeCell ref="I1567:I1569"/>
    <mergeCell ref="J1567:J1569"/>
    <mergeCell ref="K1567:K1569"/>
    <mergeCell ref="L1567:L1569"/>
    <mergeCell ref="A1582:A1584"/>
    <mergeCell ref="B1582:B1584"/>
    <mergeCell ref="I1582:I1584"/>
    <mergeCell ref="J1582:J1584"/>
    <mergeCell ref="K1582:K1584"/>
    <mergeCell ref="L1582:L1584"/>
    <mergeCell ref="A1579:A1581"/>
    <mergeCell ref="B1579:B1581"/>
    <mergeCell ref="I1579:I1581"/>
    <mergeCell ref="J1579:J1581"/>
    <mergeCell ref="K1579:K1581"/>
    <mergeCell ref="L1579:L1581"/>
    <mergeCell ref="A1576:A1578"/>
    <mergeCell ref="B1576:B1578"/>
    <mergeCell ref="I1576:I1578"/>
    <mergeCell ref="J1576:J1578"/>
    <mergeCell ref="K1576:K1578"/>
    <mergeCell ref="L1576:L1578"/>
    <mergeCell ref="A1591:A1593"/>
    <mergeCell ref="B1591:B1593"/>
    <mergeCell ref="I1591:I1593"/>
    <mergeCell ref="J1591:J1593"/>
    <mergeCell ref="K1591:K1593"/>
    <mergeCell ref="L1591:L1593"/>
    <mergeCell ref="A1588:A1590"/>
    <mergeCell ref="B1588:B1590"/>
    <mergeCell ref="I1588:I1590"/>
    <mergeCell ref="J1588:J1590"/>
    <mergeCell ref="K1588:K1590"/>
    <mergeCell ref="L1588:L1590"/>
    <mergeCell ref="A1585:A1587"/>
    <mergeCell ref="B1585:B1587"/>
    <mergeCell ref="I1585:I1587"/>
    <mergeCell ref="J1585:J1587"/>
    <mergeCell ref="K1585:K1587"/>
    <mergeCell ref="L1585:L1587"/>
    <mergeCell ref="A1600:A1602"/>
    <mergeCell ref="B1600:B1602"/>
    <mergeCell ref="I1600:I1602"/>
    <mergeCell ref="J1600:J1602"/>
    <mergeCell ref="K1600:K1602"/>
    <mergeCell ref="L1600:L1602"/>
    <mergeCell ref="A1597:A1599"/>
    <mergeCell ref="B1597:B1599"/>
    <mergeCell ref="I1597:I1599"/>
    <mergeCell ref="J1597:J1599"/>
    <mergeCell ref="K1597:K1599"/>
    <mergeCell ref="L1597:L1599"/>
    <mergeCell ref="A1594:A1596"/>
    <mergeCell ref="B1594:B1596"/>
    <mergeCell ref="I1594:I1596"/>
    <mergeCell ref="J1594:J1596"/>
    <mergeCell ref="K1594:K1596"/>
    <mergeCell ref="L1594:L1596"/>
    <mergeCell ref="A1609:A1611"/>
    <mergeCell ref="B1609:B1611"/>
    <mergeCell ref="I1609:I1611"/>
    <mergeCell ref="J1609:J1611"/>
    <mergeCell ref="K1609:K1611"/>
    <mergeCell ref="L1609:L1611"/>
    <mergeCell ref="A1606:A1608"/>
    <mergeCell ref="B1606:B1608"/>
    <mergeCell ref="I1606:I1608"/>
    <mergeCell ref="J1606:J1608"/>
    <mergeCell ref="K1606:K1608"/>
    <mergeCell ref="L1606:L1608"/>
    <mergeCell ref="A1603:A1605"/>
    <mergeCell ref="B1603:B1605"/>
    <mergeCell ref="I1603:I1605"/>
    <mergeCell ref="J1603:J1605"/>
    <mergeCell ref="K1603:K1605"/>
    <mergeCell ref="L1603:L1605"/>
    <mergeCell ref="A1618:A1620"/>
    <mergeCell ref="B1618:B1620"/>
    <mergeCell ref="I1618:I1620"/>
    <mergeCell ref="J1618:J1620"/>
    <mergeCell ref="K1618:K1620"/>
    <mergeCell ref="L1618:L1620"/>
    <mergeCell ref="A1615:A1617"/>
    <mergeCell ref="B1615:B1617"/>
    <mergeCell ref="I1615:I1617"/>
    <mergeCell ref="J1615:J1617"/>
    <mergeCell ref="K1615:K1617"/>
    <mergeCell ref="L1615:L1617"/>
    <mergeCell ref="A1612:A1614"/>
    <mergeCell ref="B1612:B1614"/>
    <mergeCell ref="I1612:I1614"/>
    <mergeCell ref="J1612:J1614"/>
    <mergeCell ref="K1612:K1614"/>
    <mergeCell ref="L1612:L1614"/>
    <mergeCell ref="A1627:A1629"/>
    <mergeCell ref="B1627:B1629"/>
    <mergeCell ref="I1627:I1629"/>
    <mergeCell ref="J1627:J1629"/>
    <mergeCell ref="K1627:K1629"/>
    <mergeCell ref="L1627:L1629"/>
    <mergeCell ref="A1624:A1626"/>
    <mergeCell ref="B1624:B1626"/>
    <mergeCell ref="I1624:I1626"/>
    <mergeCell ref="J1624:J1626"/>
    <mergeCell ref="K1624:K1626"/>
    <mergeCell ref="L1624:L1626"/>
    <mergeCell ref="A1621:A1623"/>
    <mergeCell ref="B1621:B1623"/>
    <mergeCell ref="I1621:I1623"/>
    <mergeCell ref="J1621:J1623"/>
    <mergeCell ref="K1621:K1623"/>
    <mergeCell ref="L1621:L1623"/>
    <mergeCell ref="A1636:A1638"/>
    <mergeCell ref="B1636:B1638"/>
    <mergeCell ref="I1636:I1638"/>
    <mergeCell ref="J1636:J1638"/>
    <mergeCell ref="K1636:K1638"/>
    <mergeCell ref="L1636:L1638"/>
    <mergeCell ref="A1633:A1635"/>
    <mergeCell ref="B1633:B1635"/>
    <mergeCell ref="I1633:I1635"/>
    <mergeCell ref="J1633:J1635"/>
    <mergeCell ref="K1633:K1635"/>
    <mergeCell ref="L1633:L1635"/>
    <mergeCell ref="A1630:A1632"/>
    <mergeCell ref="B1630:B1632"/>
    <mergeCell ref="I1630:I1632"/>
    <mergeCell ref="J1630:J1632"/>
    <mergeCell ref="K1630:K1632"/>
    <mergeCell ref="L1630:L1632"/>
    <mergeCell ref="A1645:A1647"/>
    <mergeCell ref="B1645:B1647"/>
    <mergeCell ref="I1645:I1647"/>
    <mergeCell ref="J1645:J1647"/>
    <mergeCell ref="K1645:K1647"/>
    <mergeCell ref="L1645:L1647"/>
    <mergeCell ref="A1642:A1644"/>
    <mergeCell ref="B1642:B1644"/>
    <mergeCell ref="I1642:I1644"/>
    <mergeCell ref="J1642:J1644"/>
    <mergeCell ref="K1642:K1644"/>
    <mergeCell ref="L1642:L1644"/>
    <mergeCell ref="A1639:A1641"/>
    <mergeCell ref="B1639:B1641"/>
    <mergeCell ref="I1639:I1641"/>
    <mergeCell ref="J1639:J1641"/>
    <mergeCell ref="K1639:K1641"/>
    <mergeCell ref="L1639:L1641"/>
    <mergeCell ref="L1651:L1653"/>
    <mergeCell ref="A1654:A1656"/>
    <mergeCell ref="B1654:B1656"/>
    <mergeCell ref="I1654:I1656"/>
    <mergeCell ref="J1654:J1656"/>
    <mergeCell ref="K1654:K1656"/>
    <mergeCell ref="L1654:L1656"/>
    <mergeCell ref="A1648:B1648"/>
    <mergeCell ref="C1648:E1648"/>
    <mergeCell ref="F1648:H1648"/>
    <mergeCell ref="A1649:L1649"/>
    <mergeCell ref="A1650:L1650"/>
    <mergeCell ref="A1651:A1653"/>
    <mergeCell ref="B1651:B1653"/>
    <mergeCell ref="I1651:I1653"/>
    <mergeCell ref="J1651:J1653"/>
    <mergeCell ref="K1651:K1653"/>
    <mergeCell ref="A1663:A1665"/>
    <mergeCell ref="B1663:B1665"/>
    <mergeCell ref="I1663:I1665"/>
    <mergeCell ref="J1663:J1665"/>
    <mergeCell ref="K1663:K1665"/>
    <mergeCell ref="L1663:L1665"/>
    <mergeCell ref="A1660:A1662"/>
    <mergeCell ref="B1660:B1662"/>
    <mergeCell ref="I1660:I1662"/>
    <mergeCell ref="J1660:J1662"/>
    <mergeCell ref="K1660:K1662"/>
    <mergeCell ref="L1660:L1662"/>
    <mergeCell ref="A1657:A1659"/>
    <mergeCell ref="B1657:B1659"/>
    <mergeCell ref="I1657:I1659"/>
    <mergeCell ref="J1657:J1659"/>
    <mergeCell ref="K1657:K1659"/>
    <mergeCell ref="L1657:L1659"/>
    <mergeCell ref="A1672:A1674"/>
    <mergeCell ref="B1672:B1674"/>
    <mergeCell ref="I1672:I1674"/>
    <mergeCell ref="J1672:J1674"/>
    <mergeCell ref="K1672:K1674"/>
    <mergeCell ref="L1672:L1674"/>
    <mergeCell ref="A1669:A1671"/>
    <mergeCell ref="B1669:B1671"/>
    <mergeCell ref="I1669:I1671"/>
    <mergeCell ref="J1669:J1671"/>
    <mergeCell ref="K1669:K1671"/>
    <mergeCell ref="L1669:L1671"/>
    <mergeCell ref="A1666:A1668"/>
    <mergeCell ref="B1666:B1668"/>
    <mergeCell ref="I1666:I1668"/>
    <mergeCell ref="J1666:J1668"/>
    <mergeCell ref="K1666:K1668"/>
    <mergeCell ref="L1666:L1668"/>
    <mergeCell ref="A1681:A1683"/>
    <mergeCell ref="B1681:B1683"/>
    <mergeCell ref="I1681:I1683"/>
    <mergeCell ref="J1681:J1683"/>
    <mergeCell ref="K1681:K1683"/>
    <mergeCell ref="L1681:L1683"/>
    <mergeCell ref="A1678:A1680"/>
    <mergeCell ref="B1678:B1680"/>
    <mergeCell ref="I1678:I1680"/>
    <mergeCell ref="J1678:J1680"/>
    <mergeCell ref="K1678:K1680"/>
    <mergeCell ref="L1678:L1680"/>
    <mergeCell ref="A1675:A1677"/>
    <mergeCell ref="B1675:B1677"/>
    <mergeCell ref="I1675:I1677"/>
    <mergeCell ref="J1675:J1677"/>
    <mergeCell ref="K1675:K1677"/>
    <mergeCell ref="L1675:L1677"/>
    <mergeCell ref="A1690:A1692"/>
    <mergeCell ref="B1690:B1692"/>
    <mergeCell ref="I1690:I1692"/>
    <mergeCell ref="J1690:J1692"/>
    <mergeCell ref="K1690:K1692"/>
    <mergeCell ref="L1690:L1692"/>
    <mergeCell ref="A1687:A1689"/>
    <mergeCell ref="B1687:B1689"/>
    <mergeCell ref="I1687:I1689"/>
    <mergeCell ref="J1687:J1689"/>
    <mergeCell ref="K1687:K1689"/>
    <mergeCell ref="L1687:L1689"/>
    <mergeCell ref="A1684:A1686"/>
    <mergeCell ref="B1684:B1686"/>
    <mergeCell ref="I1684:I1686"/>
    <mergeCell ref="J1684:J1686"/>
    <mergeCell ref="K1684:K1686"/>
    <mergeCell ref="L1684:L1686"/>
    <mergeCell ref="A1699:A1701"/>
    <mergeCell ref="B1699:B1701"/>
    <mergeCell ref="I1699:I1701"/>
    <mergeCell ref="J1699:J1701"/>
    <mergeCell ref="K1699:K1701"/>
    <mergeCell ref="L1699:L1701"/>
    <mergeCell ref="A1696:A1698"/>
    <mergeCell ref="B1696:B1698"/>
    <mergeCell ref="I1696:I1698"/>
    <mergeCell ref="J1696:J1698"/>
    <mergeCell ref="K1696:K1698"/>
    <mergeCell ref="L1696:L1698"/>
    <mergeCell ref="A1693:A1695"/>
    <mergeCell ref="B1693:B1695"/>
    <mergeCell ref="I1693:I1695"/>
    <mergeCell ref="J1693:J1695"/>
    <mergeCell ref="K1693:K1695"/>
    <mergeCell ref="L1693:L1695"/>
    <mergeCell ref="A1708:B1708"/>
    <mergeCell ref="C1708:E1708"/>
    <mergeCell ref="F1708:H1708"/>
    <mergeCell ref="A1709:L1709"/>
    <mergeCell ref="A1710:L1710"/>
    <mergeCell ref="A1711:A1713"/>
    <mergeCell ref="B1711:B1713"/>
    <mergeCell ref="I1711:I1713"/>
    <mergeCell ref="J1711:J1713"/>
    <mergeCell ref="K1711:K1713"/>
    <mergeCell ref="A1705:A1707"/>
    <mergeCell ref="B1705:B1707"/>
    <mergeCell ref="I1705:I1707"/>
    <mergeCell ref="J1705:J1707"/>
    <mergeCell ref="K1705:K1707"/>
    <mergeCell ref="L1705:L1707"/>
    <mergeCell ref="A1702:A1704"/>
    <mergeCell ref="B1702:B1704"/>
    <mergeCell ref="I1702:I1704"/>
    <mergeCell ref="J1702:J1704"/>
    <mergeCell ref="K1702:K1704"/>
    <mergeCell ref="L1702:L1704"/>
    <mergeCell ref="A1717:B1717"/>
    <mergeCell ref="C1717:E1717"/>
    <mergeCell ref="F1717:H1717"/>
    <mergeCell ref="A1718:L1718"/>
    <mergeCell ref="A1719:L1719"/>
    <mergeCell ref="A1720:A1722"/>
    <mergeCell ref="B1720:B1722"/>
    <mergeCell ref="I1720:I1722"/>
    <mergeCell ref="J1720:J1722"/>
    <mergeCell ref="K1720:K1722"/>
    <mergeCell ref="L1711:L1713"/>
    <mergeCell ref="A1714:A1716"/>
    <mergeCell ref="B1714:B1716"/>
    <mergeCell ref="I1714:I1716"/>
    <mergeCell ref="J1714:J1716"/>
    <mergeCell ref="K1714:K1716"/>
    <mergeCell ref="L1714:L1716"/>
    <mergeCell ref="A1729:A1731"/>
    <mergeCell ref="B1729:B1731"/>
    <mergeCell ref="I1729:I1731"/>
    <mergeCell ref="J1729:J1731"/>
    <mergeCell ref="K1729:K1731"/>
    <mergeCell ref="L1729:L1731"/>
    <mergeCell ref="A1726:A1728"/>
    <mergeCell ref="B1726:B1728"/>
    <mergeCell ref="I1726:I1728"/>
    <mergeCell ref="J1726:J1728"/>
    <mergeCell ref="K1726:K1728"/>
    <mergeCell ref="L1726:L1728"/>
    <mergeCell ref="L1720:L1722"/>
    <mergeCell ref="A1723:A1725"/>
    <mergeCell ref="B1723:B1725"/>
    <mergeCell ref="I1723:I1725"/>
    <mergeCell ref="J1723:J1725"/>
    <mergeCell ref="K1723:K1725"/>
    <mergeCell ref="L1723:L1725"/>
    <mergeCell ref="L1735:L1737"/>
    <mergeCell ref="A1738:A1740"/>
    <mergeCell ref="B1738:B1740"/>
    <mergeCell ref="I1738:I1740"/>
    <mergeCell ref="J1738:J1740"/>
    <mergeCell ref="K1738:K1740"/>
    <mergeCell ref="L1738:L1740"/>
    <mergeCell ref="A1732:B1732"/>
    <mergeCell ref="C1732:E1732"/>
    <mergeCell ref="F1732:H1732"/>
    <mergeCell ref="A1733:L1733"/>
    <mergeCell ref="A1734:L1734"/>
    <mergeCell ref="A1735:A1737"/>
    <mergeCell ref="B1735:B1737"/>
    <mergeCell ref="I1735:I1737"/>
    <mergeCell ref="J1735:J1737"/>
    <mergeCell ref="K1735:K1737"/>
    <mergeCell ref="L1744:L1746"/>
    <mergeCell ref="A1747:A1749"/>
    <mergeCell ref="B1747:B1749"/>
    <mergeCell ref="I1747:I1749"/>
    <mergeCell ref="J1747:J1749"/>
    <mergeCell ref="K1747:K1749"/>
    <mergeCell ref="L1747:L1749"/>
    <mergeCell ref="A1741:B1741"/>
    <mergeCell ref="C1741:E1741"/>
    <mergeCell ref="F1741:H1741"/>
    <mergeCell ref="A1742:L1742"/>
    <mergeCell ref="A1743:L1743"/>
    <mergeCell ref="A1744:A1746"/>
    <mergeCell ref="B1744:B1746"/>
    <mergeCell ref="I1744:I1746"/>
    <mergeCell ref="J1744:J1746"/>
    <mergeCell ref="K1744:K1746"/>
    <mergeCell ref="L1753:L1755"/>
    <mergeCell ref="A1756:A1758"/>
    <mergeCell ref="B1756:B1758"/>
    <mergeCell ref="I1756:I1758"/>
    <mergeCell ref="J1756:J1758"/>
    <mergeCell ref="K1756:K1758"/>
    <mergeCell ref="L1756:L1758"/>
    <mergeCell ref="A1750:B1750"/>
    <mergeCell ref="C1750:E1750"/>
    <mergeCell ref="F1750:H1750"/>
    <mergeCell ref="A1751:L1751"/>
    <mergeCell ref="A1752:L1752"/>
    <mergeCell ref="A1753:A1755"/>
    <mergeCell ref="B1753:B1755"/>
    <mergeCell ref="I1753:I1755"/>
    <mergeCell ref="J1753:J1755"/>
    <mergeCell ref="K1753:K1755"/>
    <mergeCell ref="A1765:A1767"/>
    <mergeCell ref="B1765:B1767"/>
    <mergeCell ref="I1765:I1767"/>
    <mergeCell ref="J1765:J1767"/>
    <mergeCell ref="K1765:K1767"/>
    <mergeCell ref="L1765:L1767"/>
    <mergeCell ref="A1762:A1764"/>
    <mergeCell ref="B1762:B1764"/>
    <mergeCell ref="I1762:I1764"/>
    <mergeCell ref="J1762:J1764"/>
    <mergeCell ref="K1762:K1764"/>
    <mergeCell ref="L1762:L1764"/>
    <mergeCell ref="A1759:A1761"/>
    <mergeCell ref="B1759:B1761"/>
    <mergeCell ref="I1759:I1761"/>
    <mergeCell ref="J1759:J1761"/>
    <mergeCell ref="K1759:K1761"/>
    <mergeCell ref="L1759:L1761"/>
    <mergeCell ref="A1774:A1776"/>
    <mergeCell ref="B1774:B1776"/>
    <mergeCell ref="I1774:I1776"/>
    <mergeCell ref="J1774:J1776"/>
    <mergeCell ref="K1774:K1776"/>
    <mergeCell ref="L1774:L1776"/>
    <mergeCell ref="A1771:A1773"/>
    <mergeCell ref="B1771:B1773"/>
    <mergeCell ref="I1771:I1773"/>
    <mergeCell ref="J1771:J1773"/>
    <mergeCell ref="K1771:K1773"/>
    <mergeCell ref="L1771:L1773"/>
    <mergeCell ref="A1768:A1770"/>
    <mergeCell ref="B1768:B1770"/>
    <mergeCell ref="I1768:I1770"/>
    <mergeCell ref="J1768:J1770"/>
    <mergeCell ref="K1768:K1770"/>
    <mergeCell ref="L1768:L1770"/>
    <mergeCell ref="A1783:A1785"/>
    <mergeCell ref="B1783:B1785"/>
    <mergeCell ref="I1783:I1785"/>
    <mergeCell ref="J1783:J1785"/>
    <mergeCell ref="K1783:K1785"/>
    <mergeCell ref="L1783:L1785"/>
    <mergeCell ref="A1780:A1782"/>
    <mergeCell ref="B1780:B1782"/>
    <mergeCell ref="I1780:I1782"/>
    <mergeCell ref="J1780:J1782"/>
    <mergeCell ref="K1780:K1782"/>
    <mergeCell ref="L1780:L1782"/>
    <mergeCell ref="A1777:A1779"/>
    <mergeCell ref="B1777:B1779"/>
    <mergeCell ref="I1777:I1779"/>
    <mergeCell ref="J1777:J1779"/>
    <mergeCell ref="K1777:K1779"/>
    <mergeCell ref="L1777:L1779"/>
    <mergeCell ref="A1795:A1797"/>
    <mergeCell ref="B1795:B1797"/>
    <mergeCell ref="I1795:I1797"/>
    <mergeCell ref="J1795:J1797"/>
    <mergeCell ref="K1795:K1797"/>
    <mergeCell ref="L1795:L1797"/>
    <mergeCell ref="L1789:L1791"/>
    <mergeCell ref="A1792:A1794"/>
    <mergeCell ref="B1792:B1794"/>
    <mergeCell ref="I1792:I1794"/>
    <mergeCell ref="J1792:J1794"/>
    <mergeCell ref="K1792:K1794"/>
    <mergeCell ref="L1792:L1794"/>
    <mergeCell ref="A1786:B1786"/>
    <mergeCell ref="C1786:E1786"/>
    <mergeCell ref="F1786:H1786"/>
    <mergeCell ref="A1787:L1787"/>
    <mergeCell ref="A1788:L1788"/>
    <mergeCell ref="A1789:A1791"/>
    <mergeCell ref="B1789:B1791"/>
    <mergeCell ref="I1789:I1791"/>
    <mergeCell ref="J1789:J1791"/>
    <mergeCell ref="K1789:K1791"/>
    <mergeCell ref="A1804:A1806"/>
    <mergeCell ref="B1804:B1806"/>
    <mergeCell ref="I1804:I1806"/>
    <mergeCell ref="J1804:J1806"/>
    <mergeCell ref="K1804:K1806"/>
    <mergeCell ref="L1804:L1806"/>
    <mergeCell ref="A1801:A1803"/>
    <mergeCell ref="B1801:B1803"/>
    <mergeCell ref="I1801:I1803"/>
    <mergeCell ref="J1801:J1803"/>
    <mergeCell ref="K1801:K1803"/>
    <mergeCell ref="L1801:L1803"/>
    <mergeCell ref="A1798:A1800"/>
    <mergeCell ref="B1798:B1800"/>
    <mergeCell ref="I1798:I1800"/>
    <mergeCell ref="J1798:J1800"/>
    <mergeCell ref="K1798:K1800"/>
    <mergeCell ref="L1798:L1800"/>
    <mergeCell ref="A1816:A1818"/>
    <mergeCell ref="B1816:B1818"/>
    <mergeCell ref="I1816:I1818"/>
    <mergeCell ref="J1816:J1818"/>
    <mergeCell ref="K1816:K1818"/>
    <mergeCell ref="L1816:L1818"/>
    <mergeCell ref="L1810:L1812"/>
    <mergeCell ref="A1813:B1813"/>
    <mergeCell ref="C1813:E1813"/>
    <mergeCell ref="F1813:H1813"/>
    <mergeCell ref="A1814:L1814"/>
    <mergeCell ref="A1815:L1815"/>
    <mergeCell ref="A1807:B1807"/>
    <mergeCell ref="C1807:E1807"/>
    <mergeCell ref="F1807:H1807"/>
    <mergeCell ref="A1808:L1808"/>
    <mergeCell ref="A1809:L1809"/>
    <mergeCell ref="A1810:A1812"/>
    <mergeCell ref="B1810:B1812"/>
    <mergeCell ref="I1810:I1812"/>
    <mergeCell ref="J1810:J1812"/>
    <mergeCell ref="K1810:K1812"/>
    <mergeCell ref="L1822:L1824"/>
    <mergeCell ref="A1825:A1827"/>
    <mergeCell ref="B1825:B1827"/>
    <mergeCell ref="I1825:I1827"/>
    <mergeCell ref="J1825:J1827"/>
    <mergeCell ref="K1825:K1827"/>
    <mergeCell ref="L1825:L1827"/>
    <mergeCell ref="A1819:B1819"/>
    <mergeCell ref="C1819:E1819"/>
    <mergeCell ref="F1819:H1819"/>
    <mergeCell ref="A1820:L1820"/>
    <mergeCell ref="A1821:L1821"/>
    <mergeCell ref="A1822:A1824"/>
    <mergeCell ref="B1822:B1824"/>
    <mergeCell ref="I1822:I1824"/>
    <mergeCell ref="J1822:J1824"/>
    <mergeCell ref="K1822:K1824"/>
    <mergeCell ref="A1834:A1836"/>
    <mergeCell ref="B1834:B1836"/>
    <mergeCell ref="I1834:I1836"/>
    <mergeCell ref="J1834:J1836"/>
    <mergeCell ref="K1834:K1836"/>
    <mergeCell ref="L1834:L1836"/>
    <mergeCell ref="A1831:A1833"/>
    <mergeCell ref="B1831:B1833"/>
    <mergeCell ref="I1831:I1833"/>
    <mergeCell ref="J1831:J1833"/>
    <mergeCell ref="K1831:K1833"/>
    <mergeCell ref="L1831:L1833"/>
    <mergeCell ref="A1828:A1830"/>
    <mergeCell ref="B1828:B1830"/>
    <mergeCell ref="I1828:I1830"/>
    <mergeCell ref="J1828:J1830"/>
    <mergeCell ref="K1828:K1830"/>
    <mergeCell ref="L1828:L1830"/>
    <mergeCell ref="A1843:A1845"/>
    <mergeCell ref="B1843:B1845"/>
    <mergeCell ref="I1843:I1845"/>
    <mergeCell ref="J1843:J1845"/>
    <mergeCell ref="K1843:K1845"/>
    <mergeCell ref="L1843:L1845"/>
    <mergeCell ref="A1840:A1842"/>
    <mergeCell ref="B1840:B1842"/>
    <mergeCell ref="I1840:I1842"/>
    <mergeCell ref="J1840:J1842"/>
    <mergeCell ref="K1840:K1842"/>
    <mergeCell ref="L1840:L1842"/>
    <mergeCell ref="A1837:A1839"/>
    <mergeCell ref="B1837:B1839"/>
    <mergeCell ref="I1837:I1839"/>
    <mergeCell ref="J1837:J1839"/>
    <mergeCell ref="K1837:K1839"/>
    <mergeCell ref="L1837:L1839"/>
    <mergeCell ref="A1852:A1854"/>
    <mergeCell ref="B1852:B1854"/>
    <mergeCell ref="I1852:I1854"/>
    <mergeCell ref="J1852:J1854"/>
    <mergeCell ref="K1852:K1854"/>
    <mergeCell ref="L1852:L1854"/>
    <mergeCell ref="A1849:A1851"/>
    <mergeCell ref="B1849:B1851"/>
    <mergeCell ref="I1849:I1851"/>
    <mergeCell ref="J1849:J1851"/>
    <mergeCell ref="K1849:K1851"/>
    <mergeCell ref="L1849:L1851"/>
    <mergeCell ref="A1846:A1848"/>
    <mergeCell ref="B1846:B1848"/>
    <mergeCell ref="I1846:I1848"/>
    <mergeCell ref="J1846:J1848"/>
    <mergeCell ref="K1846:K1848"/>
    <mergeCell ref="L1846:L1848"/>
    <mergeCell ref="A1861:A1863"/>
    <mergeCell ref="B1861:B1863"/>
    <mergeCell ref="I1861:I1863"/>
    <mergeCell ref="J1861:J1863"/>
    <mergeCell ref="K1861:K1863"/>
    <mergeCell ref="L1861:L1863"/>
    <mergeCell ref="A1858:A1860"/>
    <mergeCell ref="B1858:B1860"/>
    <mergeCell ref="I1858:I1860"/>
    <mergeCell ref="J1858:J1860"/>
    <mergeCell ref="K1858:K1860"/>
    <mergeCell ref="L1858:L1860"/>
    <mergeCell ref="A1855:A1857"/>
    <mergeCell ref="B1855:B1857"/>
    <mergeCell ref="I1855:I1857"/>
    <mergeCell ref="J1855:J1857"/>
    <mergeCell ref="K1855:K1857"/>
    <mergeCell ref="L1855:L1857"/>
    <mergeCell ref="A1870:A1872"/>
    <mergeCell ref="B1870:B1872"/>
    <mergeCell ref="I1870:I1872"/>
    <mergeCell ref="J1870:J1872"/>
    <mergeCell ref="K1870:K1872"/>
    <mergeCell ref="L1870:L1872"/>
    <mergeCell ref="A1867:A1869"/>
    <mergeCell ref="B1867:B1869"/>
    <mergeCell ref="I1867:I1869"/>
    <mergeCell ref="J1867:J1869"/>
    <mergeCell ref="K1867:K1869"/>
    <mergeCell ref="L1867:L1869"/>
    <mergeCell ref="A1864:A1866"/>
    <mergeCell ref="B1864:B1866"/>
    <mergeCell ref="I1864:I1866"/>
    <mergeCell ref="J1864:J1866"/>
    <mergeCell ref="K1864:K1866"/>
    <mergeCell ref="L1864:L1866"/>
    <mergeCell ref="A1879:A1881"/>
    <mergeCell ref="B1879:B1881"/>
    <mergeCell ref="I1879:I1881"/>
    <mergeCell ref="J1879:J1881"/>
    <mergeCell ref="K1879:K1881"/>
    <mergeCell ref="L1879:L1881"/>
    <mergeCell ref="A1876:A1878"/>
    <mergeCell ref="B1876:B1878"/>
    <mergeCell ref="I1876:I1878"/>
    <mergeCell ref="J1876:J1878"/>
    <mergeCell ref="K1876:K1878"/>
    <mergeCell ref="L1876:L1878"/>
    <mergeCell ref="A1873:A1875"/>
    <mergeCell ref="B1873:B1875"/>
    <mergeCell ref="I1873:I1875"/>
    <mergeCell ref="J1873:J1875"/>
    <mergeCell ref="K1873:K1875"/>
    <mergeCell ref="L1873:L1875"/>
    <mergeCell ref="A1891:A1893"/>
    <mergeCell ref="B1891:B1893"/>
    <mergeCell ref="I1891:I1893"/>
    <mergeCell ref="J1891:J1893"/>
    <mergeCell ref="K1891:K1893"/>
    <mergeCell ref="L1891:L1893"/>
    <mergeCell ref="L1885:L1887"/>
    <mergeCell ref="A1888:A1890"/>
    <mergeCell ref="B1888:B1890"/>
    <mergeCell ref="I1888:I1890"/>
    <mergeCell ref="J1888:J1890"/>
    <mergeCell ref="K1888:K1890"/>
    <mergeCell ref="L1888:L1890"/>
    <mergeCell ref="A1882:B1882"/>
    <mergeCell ref="C1882:E1882"/>
    <mergeCell ref="F1882:H1882"/>
    <mergeCell ref="A1883:L1883"/>
    <mergeCell ref="A1884:L1884"/>
    <mergeCell ref="A1885:A1887"/>
    <mergeCell ref="B1885:B1887"/>
    <mergeCell ref="I1885:I1887"/>
    <mergeCell ref="J1885:J1887"/>
    <mergeCell ref="K1885:K1887"/>
    <mergeCell ref="A1900:B1900"/>
    <mergeCell ref="C1900:E1900"/>
    <mergeCell ref="F1900:H1900"/>
    <mergeCell ref="A1901:L1901"/>
    <mergeCell ref="A1902:L1902"/>
    <mergeCell ref="A1903:A1905"/>
    <mergeCell ref="B1903:B1905"/>
    <mergeCell ref="I1903:I1905"/>
    <mergeCell ref="J1903:J1905"/>
    <mergeCell ref="K1903:K1905"/>
    <mergeCell ref="A1897:A1899"/>
    <mergeCell ref="B1897:B1899"/>
    <mergeCell ref="I1897:I1899"/>
    <mergeCell ref="J1897:J1899"/>
    <mergeCell ref="K1897:K1899"/>
    <mergeCell ref="L1897:L1899"/>
    <mergeCell ref="A1894:A1896"/>
    <mergeCell ref="B1894:B1896"/>
    <mergeCell ref="I1894:I1896"/>
    <mergeCell ref="J1894:J1896"/>
    <mergeCell ref="K1894:K1896"/>
    <mergeCell ref="L1894:L1896"/>
    <mergeCell ref="A1912:A1914"/>
    <mergeCell ref="B1912:B1914"/>
    <mergeCell ref="I1912:I1914"/>
    <mergeCell ref="J1912:J1914"/>
    <mergeCell ref="K1912:K1914"/>
    <mergeCell ref="L1912:L1914"/>
    <mergeCell ref="A1909:A1911"/>
    <mergeCell ref="B1909:B1911"/>
    <mergeCell ref="I1909:I1911"/>
    <mergeCell ref="J1909:J1911"/>
    <mergeCell ref="K1909:K1911"/>
    <mergeCell ref="L1909:L1911"/>
    <mergeCell ref="L1903:L1905"/>
    <mergeCell ref="A1906:A1908"/>
    <mergeCell ref="B1906:B1908"/>
    <mergeCell ref="I1906:I1908"/>
    <mergeCell ref="J1906:J1908"/>
    <mergeCell ref="K1906:K1908"/>
    <mergeCell ref="L1906:L1908"/>
    <mergeCell ref="A1921:A1923"/>
    <mergeCell ref="B1921:B1923"/>
    <mergeCell ref="I1921:I1923"/>
    <mergeCell ref="J1921:J1923"/>
    <mergeCell ref="K1921:K1923"/>
    <mergeCell ref="L1921:L1923"/>
    <mergeCell ref="A1918:A1920"/>
    <mergeCell ref="B1918:B1920"/>
    <mergeCell ref="I1918:I1920"/>
    <mergeCell ref="J1918:J1920"/>
    <mergeCell ref="K1918:K1920"/>
    <mergeCell ref="L1918:L1920"/>
    <mergeCell ref="A1915:A1917"/>
    <mergeCell ref="B1915:B1917"/>
    <mergeCell ref="I1915:I1917"/>
    <mergeCell ref="J1915:J1917"/>
    <mergeCell ref="K1915:K1917"/>
    <mergeCell ref="L1915:L1917"/>
    <mergeCell ref="A1933:A1935"/>
    <mergeCell ref="B1933:B1935"/>
    <mergeCell ref="I1933:I1935"/>
    <mergeCell ref="J1933:J1935"/>
    <mergeCell ref="K1933:K1935"/>
    <mergeCell ref="L1933:L1935"/>
    <mergeCell ref="A1930:A1932"/>
    <mergeCell ref="B1930:B1932"/>
    <mergeCell ref="I1930:I1932"/>
    <mergeCell ref="J1930:J1932"/>
    <mergeCell ref="K1930:K1932"/>
    <mergeCell ref="L1930:L1932"/>
    <mergeCell ref="A1927:A1929"/>
    <mergeCell ref="B1927:B1929"/>
    <mergeCell ref="I1927:I1929"/>
    <mergeCell ref="J1927:J1929"/>
    <mergeCell ref="K1927:K1929"/>
    <mergeCell ref="L1927:L1929"/>
    <mergeCell ref="A1942:A1944"/>
    <mergeCell ref="B1942:B1944"/>
    <mergeCell ref="I1942:I1944"/>
    <mergeCell ref="J1942:J1944"/>
    <mergeCell ref="K1942:K1944"/>
    <mergeCell ref="L1942:L1944"/>
    <mergeCell ref="A1939:A1941"/>
    <mergeCell ref="B1939:B1941"/>
    <mergeCell ref="I1939:I1941"/>
    <mergeCell ref="J1939:J1941"/>
    <mergeCell ref="K1939:K1941"/>
    <mergeCell ref="L1939:L1941"/>
    <mergeCell ref="A1936:A1938"/>
    <mergeCell ref="B1936:B1938"/>
    <mergeCell ref="I1936:I1938"/>
    <mergeCell ref="J1936:J1938"/>
    <mergeCell ref="K1936:K1938"/>
    <mergeCell ref="L1936:L1938"/>
    <mergeCell ref="L1948:L1950"/>
    <mergeCell ref="A1951:A1953"/>
    <mergeCell ref="B1951:B1953"/>
    <mergeCell ref="I1951:I1953"/>
    <mergeCell ref="J1951:J1953"/>
    <mergeCell ref="K1951:K1953"/>
    <mergeCell ref="L1951:L1953"/>
    <mergeCell ref="A1945:B1945"/>
    <mergeCell ref="C1945:E1945"/>
    <mergeCell ref="F1945:H1945"/>
    <mergeCell ref="A1946:L1946"/>
    <mergeCell ref="A1947:L1947"/>
    <mergeCell ref="A1948:A1950"/>
    <mergeCell ref="B1948:B1950"/>
    <mergeCell ref="I1948:I1950"/>
    <mergeCell ref="J1948:J1950"/>
    <mergeCell ref="K1948:K1950"/>
    <mergeCell ref="A1960:A1962"/>
    <mergeCell ref="B1960:B1962"/>
    <mergeCell ref="I1960:I1962"/>
    <mergeCell ref="J1960:J1962"/>
    <mergeCell ref="K1960:K1962"/>
    <mergeCell ref="L1960:L1962"/>
    <mergeCell ref="A1957:A1959"/>
    <mergeCell ref="B1957:B1959"/>
    <mergeCell ref="I1957:I1959"/>
    <mergeCell ref="J1957:J1959"/>
    <mergeCell ref="K1957:K1959"/>
    <mergeCell ref="L1957:L1959"/>
    <mergeCell ref="A1954:A1956"/>
    <mergeCell ref="B1954:B1956"/>
    <mergeCell ref="I1954:I1956"/>
    <mergeCell ref="J1954:J1956"/>
    <mergeCell ref="K1954:K1956"/>
    <mergeCell ref="L1954:L1956"/>
    <mergeCell ref="A1969:A1971"/>
    <mergeCell ref="B1969:B1971"/>
    <mergeCell ref="I1969:I1971"/>
    <mergeCell ref="J1969:J1971"/>
    <mergeCell ref="K1969:K1971"/>
    <mergeCell ref="L1969:L1971"/>
    <mergeCell ref="A1966:A1968"/>
    <mergeCell ref="B1966:B1968"/>
    <mergeCell ref="I1966:I1968"/>
    <mergeCell ref="J1966:J1968"/>
    <mergeCell ref="K1966:K1968"/>
    <mergeCell ref="L1966:L1968"/>
    <mergeCell ref="A1963:A1965"/>
    <mergeCell ref="B1963:B1965"/>
    <mergeCell ref="I1963:I1965"/>
    <mergeCell ref="J1963:J1965"/>
    <mergeCell ref="K1963:K1965"/>
    <mergeCell ref="L1963:L1965"/>
    <mergeCell ref="A1978:A1980"/>
    <mergeCell ref="B1978:B1980"/>
    <mergeCell ref="I1978:I1980"/>
    <mergeCell ref="J1978:J1980"/>
    <mergeCell ref="K1978:K1980"/>
    <mergeCell ref="L1978:L1980"/>
    <mergeCell ref="A1975:A1977"/>
    <mergeCell ref="B1975:B1977"/>
    <mergeCell ref="I1975:I1977"/>
    <mergeCell ref="J1975:J1977"/>
    <mergeCell ref="K1975:K1977"/>
    <mergeCell ref="L1975:L1977"/>
    <mergeCell ref="A1972:A1974"/>
    <mergeCell ref="B1972:B1974"/>
    <mergeCell ref="I1972:I1974"/>
    <mergeCell ref="J1972:J1974"/>
    <mergeCell ref="K1972:K1974"/>
    <mergeCell ref="L1972:L1974"/>
    <mergeCell ref="A1987:A1989"/>
    <mergeCell ref="B1987:B1989"/>
    <mergeCell ref="I1987:I1989"/>
    <mergeCell ref="J1987:J1989"/>
    <mergeCell ref="K1987:K1989"/>
    <mergeCell ref="L1987:L1989"/>
    <mergeCell ref="A1984:A1986"/>
    <mergeCell ref="B1984:B1986"/>
    <mergeCell ref="I1984:I1986"/>
    <mergeCell ref="J1984:J1986"/>
    <mergeCell ref="K1984:K1986"/>
    <mergeCell ref="L1984:L1986"/>
    <mergeCell ref="A1981:A1983"/>
    <mergeCell ref="B1981:B1983"/>
    <mergeCell ref="I1981:I1983"/>
    <mergeCell ref="J1981:J1983"/>
    <mergeCell ref="K1981:K1983"/>
    <mergeCell ref="L1981:L1983"/>
    <mergeCell ref="L1993:L1995"/>
    <mergeCell ref="A1996:A1998"/>
    <mergeCell ref="B1996:B1998"/>
    <mergeCell ref="I1996:I1998"/>
    <mergeCell ref="J1996:J1998"/>
    <mergeCell ref="K1996:K1998"/>
    <mergeCell ref="L1996:L1998"/>
    <mergeCell ref="A1990:B1990"/>
    <mergeCell ref="C1990:E1990"/>
    <mergeCell ref="F1990:H1990"/>
    <mergeCell ref="A1991:L1991"/>
    <mergeCell ref="A1992:L1992"/>
    <mergeCell ref="A1993:A1995"/>
    <mergeCell ref="B1993:B1995"/>
    <mergeCell ref="I1993:I1995"/>
    <mergeCell ref="J1993:J1995"/>
    <mergeCell ref="K1993:K1995"/>
    <mergeCell ref="A2005:A2007"/>
    <mergeCell ref="B2005:B2007"/>
    <mergeCell ref="I2005:I2007"/>
    <mergeCell ref="J2005:J2007"/>
    <mergeCell ref="K2005:K2007"/>
    <mergeCell ref="L2005:L2007"/>
    <mergeCell ref="A2002:A2004"/>
    <mergeCell ref="B2002:B2004"/>
    <mergeCell ref="I2002:I2004"/>
    <mergeCell ref="J2002:J2004"/>
    <mergeCell ref="K2002:K2004"/>
    <mergeCell ref="L2002:L2004"/>
    <mergeCell ref="A1999:A2001"/>
    <mergeCell ref="B1999:B2001"/>
    <mergeCell ref="I1999:I2001"/>
    <mergeCell ref="J1999:J2001"/>
    <mergeCell ref="K1999:K2001"/>
    <mergeCell ref="L1999:L2001"/>
    <mergeCell ref="A2014:A2016"/>
    <mergeCell ref="B2014:B2016"/>
    <mergeCell ref="I2014:I2016"/>
    <mergeCell ref="J2014:J2016"/>
    <mergeCell ref="K2014:K2016"/>
    <mergeCell ref="L2014:L2016"/>
    <mergeCell ref="A2011:A2013"/>
    <mergeCell ref="B2011:B2013"/>
    <mergeCell ref="I2011:I2013"/>
    <mergeCell ref="J2011:J2013"/>
    <mergeCell ref="K2011:K2013"/>
    <mergeCell ref="L2011:L2013"/>
    <mergeCell ref="A2008:A2010"/>
    <mergeCell ref="B2008:B2010"/>
    <mergeCell ref="I2008:I2010"/>
    <mergeCell ref="J2008:J2010"/>
    <mergeCell ref="K2008:K2010"/>
    <mergeCell ref="L2008:L2010"/>
    <mergeCell ref="A2023:B2023"/>
    <mergeCell ref="C2023:E2023"/>
    <mergeCell ref="F2023:H2023"/>
    <mergeCell ref="A2024:L2024"/>
    <mergeCell ref="A2025:L2025"/>
    <mergeCell ref="A2026:A2028"/>
    <mergeCell ref="B2026:B2028"/>
    <mergeCell ref="I2026:I2028"/>
    <mergeCell ref="J2026:J2028"/>
    <mergeCell ref="K2026:K2028"/>
    <mergeCell ref="A2020:A2022"/>
    <mergeCell ref="B2020:B2022"/>
    <mergeCell ref="I2020:I2022"/>
    <mergeCell ref="J2020:J2022"/>
    <mergeCell ref="K2020:K2022"/>
    <mergeCell ref="L2020:L2022"/>
    <mergeCell ref="A2017:A2019"/>
    <mergeCell ref="B2017:B2019"/>
    <mergeCell ref="I2017:I2019"/>
    <mergeCell ref="J2017:J2019"/>
    <mergeCell ref="K2017:K2019"/>
    <mergeCell ref="L2017:L2019"/>
    <mergeCell ref="A2035:A2037"/>
    <mergeCell ref="B2035:B2037"/>
    <mergeCell ref="I2035:I2037"/>
    <mergeCell ref="J2035:J2037"/>
    <mergeCell ref="K2035:K2037"/>
    <mergeCell ref="L2035:L2037"/>
    <mergeCell ref="A2032:A2034"/>
    <mergeCell ref="B2032:B2034"/>
    <mergeCell ref="I2032:I2034"/>
    <mergeCell ref="J2032:J2034"/>
    <mergeCell ref="K2032:K2034"/>
    <mergeCell ref="L2032:L2034"/>
    <mergeCell ref="L2026:L2028"/>
    <mergeCell ref="A2029:A2031"/>
    <mergeCell ref="B2029:B2031"/>
    <mergeCell ref="I2029:I2031"/>
    <mergeCell ref="J2029:J2031"/>
    <mergeCell ref="K2029:K2031"/>
    <mergeCell ref="L2029:L2031"/>
    <mergeCell ref="A2044:A2046"/>
    <mergeCell ref="B2044:B2046"/>
    <mergeCell ref="I2044:I2046"/>
    <mergeCell ref="J2044:J2046"/>
    <mergeCell ref="K2044:K2046"/>
    <mergeCell ref="L2044:L2046"/>
    <mergeCell ref="A2041:A2043"/>
    <mergeCell ref="B2041:B2043"/>
    <mergeCell ref="I2041:I2043"/>
    <mergeCell ref="J2041:J2043"/>
    <mergeCell ref="K2041:K2043"/>
    <mergeCell ref="L2041:L2043"/>
    <mergeCell ref="A2038:A2040"/>
    <mergeCell ref="B2038:B2040"/>
    <mergeCell ref="I2038:I2040"/>
    <mergeCell ref="J2038:J2040"/>
    <mergeCell ref="K2038:K2040"/>
    <mergeCell ref="L2038:L2040"/>
    <mergeCell ref="A2053:A2055"/>
    <mergeCell ref="B2053:B2055"/>
    <mergeCell ref="I2053:I2055"/>
    <mergeCell ref="J2053:J2055"/>
    <mergeCell ref="K2053:K2055"/>
    <mergeCell ref="L2053:L2055"/>
    <mergeCell ref="A2050:A2052"/>
    <mergeCell ref="B2050:B2052"/>
    <mergeCell ref="I2050:I2052"/>
    <mergeCell ref="J2050:J2052"/>
    <mergeCell ref="K2050:K2052"/>
    <mergeCell ref="L2050:L2052"/>
    <mergeCell ref="A2047:A2049"/>
    <mergeCell ref="B2047:B2049"/>
    <mergeCell ref="I2047:I2049"/>
    <mergeCell ref="J2047:J2049"/>
    <mergeCell ref="K2047:K2049"/>
    <mergeCell ref="L2047:L2049"/>
    <mergeCell ref="A2062:A2064"/>
    <mergeCell ref="B2062:B2064"/>
    <mergeCell ref="I2062:I2064"/>
    <mergeCell ref="J2062:J2064"/>
    <mergeCell ref="K2062:K2064"/>
    <mergeCell ref="L2062:L2064"/>
    <mergeCell ref="A2059:A2061"/>
    <mergeCell ref="B2059:B2061"/>
    <mergeCell ref="I2059:I2061"/>
    <mergeCell ref="J2059:J2061"/>
    <mergeCell ref="K2059:K2061"/>
    <mergeCell ref="L2059:L2061"/>
    <mergeCell ref="A2056:A2058"/>
    <mergeCell ref="B2056:B2058"/>
    <mergeCell ref="I2056:I2058"/>
    <mergeCell ref="J2056:J2058"/>
    <mergeCell ref="K2056:K2058"/>
    <mergeCell ref="L2056:L2058"/>
    <mergeCell ref="A2071:A2073"/>
    <mergeCell ref="B2071:B2073"/>
    <mergeCell ref="I2071:I2073"/>
    <mergeCell ref="J2071:J2073"/>
    <mergeCell ref="K2071:K2073"/>
    <mergeCell ref="L2071:L2073"/>
    <mergeCell ref="A2068:A2070"/>
    <mergeCell ref="B2068:B2070"/>
    <mergeCell ref="I2068:I2070"/>
    <mergeCell ref="J2068:J2070"/>
    <mergeCell ref="K2068:K2070"/>
    <mergeCell ref="L2068:L2070"/>
    <mergeCell ref="A2065:A2067"/>
    <mergeCell ref="B2065:B2067"/>
    <mergeCell ref="I2065:I2067"/>
    <mergeCell ref="J2065:J2067"/>
    <mergeCell ref="K2065:K2067"/>
    <mergeCell ref="L2065:L2067"/>
    <mergeCell ref="A2080:A2082"/>
    <mergeCell ref="B2080:B2082"/>
    <mergeCell ref="I2080:I2082"/>
    <mergeCell ref="J2080:J2082"/>
    <mergeCell ref="K2080:K2082"/>
    <mergeCell ref="L2080:L2082"/>
    <mergeCell ref="A2077:A2079"/>
    <mergeCell ref="B2077:B2079"/>
    <mergeCell ref="I2077:I2079"/>
    <mergeCell ref="J2077:J2079"/>
    <mergeCell ref="K2077:K2079"/>
    <mergeCell ref="L2077:L2079"/>
    <mergeCell ref="A2074:A2076"/>
    <mergeCell ref="B2074:B2076"/>
    <mergeCell ref="I2074:I2076"/>
    <mergeCell ref="J2074:J2076"/>
    <mergeCell ref="K2074:K2076"/>
    <mergeCell ref="L2074:L2076"/>
    <mergeCell ref="A2089:A2091"/>
    <mergeCell ref="B2089:B2091"/>
    <mergeCell ref="I2089:I2091"/>
    <mergeCell ref="J2089:J2091"/>
    <mergeCell ref="K2089:K2091"/>
    <mergeCell ref="L2089:L2091"/>
    <mergeCell ref="A2086:A2088"/>
    <mergeCell ref="B2086:B2088"/>
    <mergeCell ref="I2086:I2088"/>
    <mergeCell ref="J2086:J2088"/>
    <mergeCell ref="K2086:K2088"/>
    <mergeCell ref="L2086:L2088"/>
    <mergeCell ref="A2083:A2085"/>
    <mergeCell ref="B2083:B2085"/>
    <mergeCell ref="I2083:I2085"/>
    <mergeCell ref="J2083:J2085"/>
    <mergeCell ref="K2083:K2085"/>
    <mergeCell ref="L2083:L2085"/>
    <mergeCell ref="A2098:A2100"/>
    <mergeCell ref="B2098:B2100"/>
    <mergeCell ref="I2098:I2100"/>
    <mergeCell ref="J2098:J2100"/>
    <mergeCell ref="K2098:K2100"/>
    <mergeCell ref="L2098:L2100"/>
    <mergeCell ref="A2095:A2097"/>
    <mergeCell ref="B2095:B2097"/>
    <mergeCell ref="I2095:I2097"/>
    <mergeCell ref="J2095:J2097"/>
    <mergeCell ref="K2095:K2097"/>
    <mergeCell ref="L2095:L2097"/>
    <mergeCell ref="A2092:A2094"/>
    <mergeCell ref="B2092:B2094"/>
    <mergeCell ref="I2092:I2094"/>
    <mergeCell ref="J2092:J2094"/>
    <mergeCell ref="K2092:K2094"/>
    <mergeCell ref="L2092:L2094"/>
    <mergeCell ref="I2110:I2112"/>
    <mergeCell ref="J2110:J2112"/>
    <mergeCell ref="K2110:K2112"/>
    <mergeCell ref="L2110:L2112"/>
    <mergeCell ref="A2107:A2109"/>
    <mergeCell ref="B2107:B2109"/>
    <mergeCell ref="I2107:I2109"/>
    <mergeCell ref="J2107:J2109"/>
    <mergeCell ref="K2107:K2109"/>
    <mergeCell ref="L2107:L2109"/>
    <mergeCell ref="A2104:A2106"/>
    <mergeCell ref="B2104:B2106"/>
    <mergeCell ref="I2104:I2106"/>
    <mergeCell ref="J2104:J2106"/>
    <mergeCell ref="K2104:K2106"/>
    <mergeCell ref="L2104:L2106"/>
    <mergeCell ref="A2101:A2103"/>
    <mergeCell ref="B2101:B2103"/>
    <mergeCell ref="I2101:I2103"/>
    <mergeCell ref="J2101:J2103"/>
    <mergeCell ref="K2101:K2103"/>
    <mergeCell ref="L2101:L2103"/>
    <mergeCell ref="A1924:A1926"/>
    <mergeCell ref="B1924:B1926"/>
    <mergeCell ref="I1924:I1926"/>
    <mergeCell ref="J1924:J1926"/>
    <mergeCell ref="K1924:K1926"/>
    <mergeCell ref="L1924:L1926"/>
    <mergeCell ref="A2122:B2122"/>
    <mergeCell ref="C2122:E2122"/>
    <mergeCell ref="F2122:H2122"/>
    <mergeCell ref="A2123:L2123"/>
    <mergeCell ref="A2124:E2124"/>
    <mergeCell ref="F2124:H2124"/>
    <mergeCell ref="A2119:A2121"/>
    <mergeCell ref="B2119:B2121"/>
    <mergeCell ref="I2119:I2121"/>
    <mergeCell ref="J2119:J2121"/>
    <mergeCell ref="K2119:K2121"/>
    <mergeCell ref="L2119:L2121"/>
    <mergeCell ref="A2116:A2118"/>
    <mergeCell ref="B2116:B2118"/>
    <mergeCell ref="I2116:I2118"/>
    <mergeCell ref="J2116:J2118"/>
    <mergeCell ref="K2116:K2118"/>
    <mergeCell ref="L2116:L2118"/>
    <mergeCell ref="A2113:A2115"/>
    <mergeCell ref="B2113:B2115"/>
    <mergeCell ref="I2113:I2115"/>
    <mergeCell ref="J2113:J2115"/>
    <mergeCell ref="K2113:K2115"/>
    <mergeCell ref="L2113:L2115"/>
    <mergeCell ref="A2110:A2112"/>
    <mergeCell ref="B2110:B2112"/>
  </mergeCells>
  <printOptions/>
  <pageMargins left="0.25" right="0.25" top="0.5" bottom="0.719029921259843" header="0.5" footer="0.5"/>
  <pageSetup fitToHeight="67" fitToWidth="1" horizontalDpi="600" verticalDpi="600" orientation="portrait" scale="92" r:id="rId2"/>
  <headerFooter alignWithMargins="0">
    <oddFooter>&amp;R&amp;"Calibri,Regular"&amp;8Page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Blossey, Linda</cp:lastModifiedBy>
  <cp:lastPrinted>2018-11-14T19:56:41Z</cp:lastPrinted>
  <dcterms:created xsi:type="dcterms:W3CDTF">2018-09-12T20:25:39Z</dcterms:created>
  <dcterms:modified xsi:type="dcterms:W3CDTF">2018-11-14T19:56:47Z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