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'CSP'!$A$1:$H$42</definedName>
  </definedNames>
  <calcPr fullCalcOnLoad="1"/>
</workbook>
</file>

<file path=xl/sharedStrings.xml><?xml version="1.0" encoding="utf-8"?>
<sst xmlns="http://schemas.openxmlformats.org/spreadsheetml/2006/main" count="45" uniqueCount="32">
  <si>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</si>
  <si>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</si>
  <si>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</si>
  <si>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</si>
  <si>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</si>
  <si>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</si>
  <si>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</si>
  <si>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</si>
  <si>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</si>
  <si>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</si>
  <si>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</si>
  <si>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</si>
  <si>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</si>
  <si>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</si>
  <si>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</si>
  <si>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</si>
  <si>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</si>
  <si>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</si>
  <si>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</si>
  <si>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</si>
  <si>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Affected Agency and/or Agencies:   Marine Division, Department of Transportation</t>
  </si>
  <si>
    <t>Note Prepared By:  Evelyn Wise</t>
  </si>
  <si>
    <t>Title:   ILA Amendment to extend contract one-year with Ferry District</t>
  </si>
  <si>
    <t>Marine Division</t>
  </si>
  <si>
    <t xml:space="preserve">Marine Operating </t>
  </si>
  <si>
    <t>Salaries and Benefits</t>
  </si>
  <si>
    <t>Supplies</t>
  </si>
  <si>
    <t>Services</t>
  </si>
  <si>
    <t>Intergovernmental</t>
  </si>
  <si>
    <t>Capital Project Expenditures</t>
  </si>
  <si>
    <t>Intra-county services</t>
  </si>
  <si>
    <t>Special Budgetary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</si>
</sst>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9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67" fontId="4" fillId="0" borderId="46" xfId="42" applyNumberFormat="1" applyFont="1" applyBorder="1" applyAlignment="1">
      <alignment horizontal="center"/>
    </xf>
    <xf numFmtId="167" fontId="4" fillId="0" borderId="19" xfId="42" applyNumberFormat="1" applyFont="1" applyBorder="1" applyAlignment="1">
      <alignment/>
    </xf>
    <xf numFmtId="167" fontId="9" fillId="0" borderId="19" xfId="42" applyNumberFormat="1" applyFont="1" applyBorder="1" applyAlignment="1">
      <alignment horizontal="center"/>
    </xf>
    <xf numFmtId="167" fontId="4" fillId="0" borderId="46" xfId="42" applyNumberFormat="1" applyFont="1" applyBorder="1" applyAlignment="1">
      <alignment horizontal="right"/>
    </xf>
    <xf numFmtId="167" fontId="4" fillId="0" borderId="19" xfId="42" applyNumberFormat="1" applyFont="1" applyBorder="1" applyAlignment="1">
      <alignment horizontal="right"/>
    </xf>
    <xf numFmtId="167" fontId="9" fillId="0" borderId="19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61"/>
      <c r="F12" s="61"/>
      <c r="G12" s="62"/>
      <c r="H12" s="63"/>
    </row>
    <row r="13" spans="1:8" ht="18" customHeight="1">
      <c r="A13" s="42" t="s">
        <v>23</v>
      </c>
      <c r="B13" s="20"/>
      <c r="C13" s="24"/>
      <c r="D13" s="21"/>
      <c r="E13" s="23"/>
      <c r="F13" s="23"/>
      <c r="G13" s="35"/>
      <c r="H13" s="43"/>
    </row>
    <row r="14" spans="1:8" ht="18" customHeight="1">
      <c r="A14" s="42" t="s">
        <v>24</v>
      </c>
      <c r="B14" s="20"/>
      <c r="C14" s="69">
        <v>1591</v>
      </c>
      <c r="D14" s="21">
        <v>33816</v>
      </c>
      <c r="E14" s="23">
        <v>18427469</v>
      </c>
      <c r="F14" s="23">
        <v>23718622</v>
      </c>
      <c r="G14" s="35"/>
      <c r="H14" s="43"/>
    </row>
    <row r="15" spans="1:8" ht="18" customHeight="1">
      <c r="A15" s="42"/>
      <c r="B15" s="20"/>
      <c r="C15" s="69"/>
      <c r="D15" s="21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64">
        <f>SUM(E13:E15)</f>
        <v>18427469</v>
      </c>
      <c r="F16" s="64">
        <f>SUM(F13:F15)</f>
        <v>23718622</v>
      </c>
      <c r="G16" s="64"/>
      <c r="H16" s="65"/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61"/>
      <c r="F20" s="61"/>
      <c r="G20" s="62"/>
      <c r="H20" s="63"/>
    </row>
    <row r="21" spans="1:8" ht="18" customHeight="1">
      <c r="A21" s="42" t="s">
        <v>24</v>
      </c>
      <c r="B21" s="27"/>
      <c r="C21" s="69">
        <v>1591</v>
      </c>
      <c r="D21" s="21"/>
      <c r="E21" s="23">
        <v>18427469</v>
      </c>
      <c r="F21" s="23">
        <v>23718622</v>
      </c>
      <c r="G21" s="35"/>
      <c r="H21" s="43"/>
    </row>
    <row r="22" spans="1:8" ht="18" customHeight="1">
      <c r="A22" s="42"/>
      <c r="B22" s="27"/>
      <c r="C22" s="69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16</v>
      </c>
      <c r="C24" s="47"/>
      <c r="D24" s="47"/>
      <c r="E24" s="64">
        <f>SUM(E21:E23)</f>
        <v>18427469</v>
      </c>
      <c r="F24" s="64">
        <f>SUM(F21:F23)</f>
        <v>23718622</v>
      </c>
      <c r="G24" s="64"/>
      <c r="H24" s="65"/>
      <c r="I24" s="60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70" t="s">
        <v>25</v>
      </c>
      <c r="B28" s="71"/>
      <c r="C28" s="72"/>
      <c r="D28" s="73"/>
      <c r="E28" s="79">
        <f>1899492+705604</f>
        <v>2605096</v>
      </c>
      <c r="F28" s="76">
        <f>1830685+704828</f>
        <v>2535513</v>
      </c>
      <c r="G28" s="74"/>
      <c r="H28" s="75"/>
      <c r="I28" s="31"/>
      <c r="J28" s="31"/>
    </row>
    <row r="29" spans="1:10" ht="18" customHeight="1">
      <c r="A29" s="70" t="s">
        <v>26</v>
      </c>
      <c r="B29" s="71"/>
      <c r="C29" s="72"/>
      <c r="D29" s="73"/>
      <c r="E29" s="79">
        <v>1333205</v>
      </c>
      <c r="F29" s="76">
        <v>649337</v>
      </c>
      <c r="G29" s="74"/>
      <c r="H29" s="75"/>
      <c r="I29" s="31"/>
      <c r="J29" s="31"/>
    </row>
    <row r="30" spans="1:10" ht="18" customHeight="1">
      <c r="A30" s="42" t="s">
        <v>27</v>
      </c>
      <c r="B30" s="20"/>
      <c r="C30" s="29"/>
      <c r="D30" s="30"/>
      <c r="E30" s="81">
        <v>1240685</v>
      </c>
      <c r="F30" s="78">
        <v>1247656</v>
      </c>
      <c r="G30" s="62"/>
      <c r="H30" s="63"/>
      <c r="I30" s="31"/>
      <c r="J30" s="31"/>
    </row>
    <row r="31" spans="1:10" ht="18" customHeight="1">
      <c r="A31" s="42" t="s">
        <v>28</v>
      </c>
      <c r="B31" s="20"/>
      <c r="C31" s="20"/>
      <c r="D31" s="27"/>
      <c r="E31" s="80">
        <f>615759+355193</f>
        <v>970952</v>
      </c>
      <c r="F31" s="77">
        <f>618034+566709</f>
        <v>1184743</v>
      </c>
      <c r="G31" s="35"/>
      <c r="H31" s="43"/>
      <c r="I31" s="32"/>
      <c r="J31" s="32"/>
    </row>
    <row r="32" spans="1:10" ht="18" customHeight="1">
      <c r="A32" s="42" t="s">
        <v>30</v>
      </c>
      <c r="B32" s="20"/>
      <c r="C32" s="20"/>
      <c r="D32" s="27"/>
      <c r="E32" s="80">
        <v>0</v>
      </c>
      <c r="F32" s="77">
        <v>4541</v>
      </c>
      <c r="G32" s="35"/>
      <c r="H32" s="43"/>
      <c r="I32" s="32"/>
      <c r="J32" s="32"/>
    </row>
    <row r="33" spans="1:10" ht="18" customHeight="1">
      <c r="A33" s="42" t="s">
        <v>31</v>
      </c>
      <c r="B33" s="20"/>
      <c r="C33" s="20"/>
      <c r="D33" s="27"/>
      <c r="E33" s="80">
        <f>34350</f>
        <v>34350</v>
      </c>
      <c r="F33" s="77">
        <v>105414</v>
      </c>
      <c r="G33" s="35"/>
      <c r="H33" s="43"/>
      <c r="I33" s="32"/>
      <c r="J33" s="32"/>
    </row>
    <row r="34" spans="1:8" ht="18" customHeight="1">
      <c r="A34" s="42" t="s">
        <v>29</v>
      </c>
      <c r="B34" s="20"/>
      <c r="C34" s="20"/>
      <c r="D34" s="27"/>
      <c r="E34" s="80">
        <v>12243181</v>
      </c>
      <c r="F34" s="23">
        <v>17991418</v>
      </c>
      <c r="G34" s="35"/>
      <c r="H34" s="43"/>
    </row>
    <row r="35" spans="1:8" ht="18" customHeight="1">
      <c r="A35" s="54"/>
      <c r="B35" s="55"/>
      <c r="C35" s="55"/>
      <c r="D35" s="56"/>
      <c r="E35" s="57"/>
      <c r="F35" s="57"/>
      <c r="G35" s="58"/>
      <c r="H35" s="59"/>
    </row>
    <row r="36" spans="1:10" ht="18" customHeight="1" thickBot="1">
      <c r="A36" s="45" t="s">
        <v>16</v>
      </c>
      <c r="B36" s="46"/>
      <c r="C36" s="46"/>
      <c r="D36" s="50"/>
      <c r="E36" s="64">
        <f>SUM(E28:E35)</f>
        <v>18427469</v>
      </c>
      <c r="F36" s="64">
        <f>SUM(F28:F35)</f>
        <v>23718622</v>
      </c>
      <c r="G36" s="64"/>
      <c r="H36" s="65"/>
      <c r="I36" s="33"/>
      <c r="J36" s="33"/>
    </row>
    <row r="37" spans="1:10" ht="18" customHeight="1">
      <c r="A37" s="19" t="s">
        <v>18</v>
      </c>
      <c r="B37" s="19"/>
      <c r="C37" s="19"/>
      <c r="D37" s="19"/>
      <c r="E37" s="26"/>
      <c r="F37" s="26"/>
      <c r="G37" s="26"/>
      <c r="H37" s="26"/>
      <c r="I37" s="33"/>
      <c r="J37" s="33"/>
    </row>
    <row r="38" spans="1:10" ht="13.5">
      <c r="A38" s="19"/>
      <c r="C38" s="19"/>
      <c r="D38" s="19"/>
      <c r="E38" s="26"/>
      <c r="F38" s="26"/>
      <c r="G38" s="26"/>
      <c r="H38" s="26"/>
      <c r="I38" s="33"/>
      <c r="J38" s="33"/>
    </row>
    <row r="39" spans="1:10" ht="13.5">
      <c r="A39" s="19"/>
      <c r="C39" s="19"/>
      <c r="D39" s="19"/>
      <c r="E39" s="26"/>
      <c r="F39" s="26"/>
      <c r="G39" s="26"/>
      <c r="H39" s="26"/>
      <c r="I39" s="33"/>
      <c r="J39" s="33"/>
    </row>
    <row r="40" spans="1:8" ht="13.5">
      <c r="A40" s="19"/>
      <c r="C40" s="19"/>
      <c r="D40" s="19"/>
      <c r="E40" s="19"/>
      <c r="F40" s="19"/>
      <c r="G40" s="19"/>
      <c r="H40" s="19"/>
    </row>
    <row r="41" spans="1:8" ht="13.5">
      <c r="A41" s="66"/>
      <c r="B41" s="19"/>
      <c r="C41" s="19"/>
      <c r="D41" s="19"/>
      <c r="E41" s="26"/>
      <c r="F41" s="26"/>
      <c r="G41" s="26"/>
      <c r="H41" s="26"/>
    </row>
    <row r="42" ht="12.75">
      <c r="A42" s="67"/>
    </row>
    <row r="43" ht="12.75">
      <c r="A43" s="68"/>
    </row>
  </sheetData>
  <sheetProtection/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2010-08-10T15:36:55Z</cp:lastPrinted>
  <dcterms:created xsi:type="dcterms:W3CDTF">1999-06-02T23:29:55Z</dcterms:created>
  <dcterms:modified xsi:type="dcterms:W3CDTF">2010-08-30T16:07:21Z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1867758602</vt:i4>
  </property>
  <property fmtid="{D5CDD505-2E9C-101B-9397-08002B2CF9AE}" pid="3" name="_EmailSubject">
    <vt:lpwstr>Legislation Transmittal - ILA Extension</vt:lpwstr>
  </property>
  <property fmtid="{D5CDD505-2E9C-101B-9397-08002B2CF9AE}" pid="4" name="_AuthorEmail">
    <vt:lpwstr>Scott.Davis@kingcounty.gov</vt:lpwstr>
  </property>
  <property fmtid="{D5CDD505-2E9C-101B-9397-08002B2CF9AE}" pid="5" name="_AuthorEmailDisplayName">
    <vt:lpwstr>Davis, Scott</vt:lpwstr>
  </property>
  <property fmtid="{D5CDD505-2E9C-101B-9397-08002B2CF9AE}" pid="6" name="_NewReviewCycle">
    <vt:lpwstr/>
  </property>
  <property fmtid="{D5CDD505-2E9C-101B-9397-08002B2CF9AE}" pid="7" name="_PreviousAdHocReviewCycleID">
    <vt:i4>-251348202</vt:i4>
  </property>
  <property fmtid="{D5CDD505-2E9C-101B-9397-08002B2CF9AE}" pid="8" name="_ReviewingToolsShownOnce">
    <vt:lpwstr/>
  </property>
</Properties>
</file>