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990" windowHeight="10720"/>
  </bookViews>
  <sheets>
    <sheet name="Attachment D" sheetId="1" r:id="rId1"/>
  </sheets>
  <definedNames>
    <definedName name="_xlnm.Print_Area" localSheetId="0">'Attachment D'!$A$1:$J$12</definedName>
    <definedName name="_xlnm.Print_Titles" localSheetId="0">'Attachment D'!$1:$3</definedName>
  </definedNames>
  <calcPr calcId="145621"/>
</workbook>
</file>

<file path=xl/calcChain.xml><?xml version="1.0" encoding="utf-8"?>
<calcChain xmlns="http://schemas.openxmlformats.org/spreadsheetml/2006/main">
  <c r="J7" i="1" l="1"/>
  <c r="J8" i="1"/>
  <c r="J6" i="1" l="1"/>
  <c r="D10" i="1" l="1"/>
  <c r="D12" i="1" l="1"/>
  <c r="J10" i="1" l="1"/>
  <c r="J12" i="1" s="1"/>
</calcChain>
</file>

<file path=xl/sharedStrings.xml><?xml version="1.0" encoding="utf-8"?>
<sst xmlns="http://schemas.openxmlformats.org/spreadsheetml/2006/main" count="11" uniqueCount="9">
  <si>
    <t>Project Name</t>
  </si>
  <si>
    <t>Grand Total</t>
  </si>
  <si>
    <t>Project</t>
  </si>
  <si>
    <t>Fund Title</t>
  </si>
  <si>
    <t>3641/PUBLIC TRANSPORTATION FUND</t>
  </si>
  <si>
    <t>Capital Project Oversight</t>
  </si>
  <si>
    <t>ATTACHMENT D Airport, Transit and Roads Maintenance Capital Improvement Program, dated 06-05-12</t>
  </si>
  <si>
    <t>Rapid Ride E FTA Pass Thru Grant</t>
  </si>
  <si>
    <t>Rapid Ride F FTA Pass Thru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</si>
</sst>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;[Red]\(#,##0\);0"/>
    <numFmt numFmtId="166" formatCode="#,##0;[Red]\(#,##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8" fontId="2" fillId="2" borderId="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3" fillId="2" borderId="3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8" fontId="2" fillId="2" borderId="9" xfId="0" applyNumberFormat="1" applyFont="1" applyFill="1" applyBorder="1"/>
    <xf numFmtId="38" fontId="2" fillId="2" borderId="8" xfId="0" applyNumberFormat="1" applyFont="1" applyFill="1" applyBorder="1"/>
    <xf numFmtId="38" fontId="3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164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5" xfId="0" applyFont="1" applyFill="1" applyBorder="1"/>
    <xf numFmtId="0" fontId="2" fillId="2" borderId="0" xfId="0" applyFont="1" applyFill="1"/>
    <xf numFmtId="38" fontId="2" fillId="2" borderId="7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ill="1" applyAlignment="1"/>
    <xf numFmtId="165" fontId="0" fillId="2" borderId="0" xfId="0" applyNumberFormat="1" applyFill="1" applyAlignment="1"/>
    <xf numFmtId="0" fontId="2" fillId="0" borderId="5" xfId="0" applyFont="1" applyFill="1" applyBorder="1"/>
    <xf numFmtId="0" fontId="2" fillId="0" borderId="0" xfId="0" applyFont="1" applyFill="1"/>
    <xf numFmtId="166" fontId="2" fillId="0" borderId="0" xfId="0" applyNumberFormat="1" applyFont="1" applyFill="1" applyBorder="1"/>
    <xf numFmtId="164" fontId="2" fillId="0" borderId="11" xfId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2" fillId="0" borderId="12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164" fontId="6" fillId="0" borderId="1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Normal="100" workbookViewId="0">
      <selection activeCell="B8" sqref="B8"/>
    </sheetView>
  </sheetViews>
  <sheetFormatPr defaultColWidth="9.1796875" defaultRowHeight="12.5" x14ac:dyDescent="0.25"/>
  <cols>
    <col min="1" max="1" width="11.1796875" style="3" customWidth="1"/>
    <col min="2" max="2" width="8" style="3" bestFit="1" customWidth="1"/>
    <col min="3" max="3" width="35.54296875" style="3" customWidth="1"/>
    <col min="4" max="4" width="15" style="3" bestFit="1" customWidth="1"/>
    <col min="5" max="5" width="12" style="3" bestFit="1" customWidth="1"/>
    <col min="6" max="8" width="10.81640625" style="3" bestFit="1" customWidth="1"/>
    <col min="9" max="9" width="12" style="3" bestFit="1" customWidth="1"/>
    <col min="10" max="10" width="13.26953125" style="3" bestFit="1" customWidth="1"/>
    <col min="11" max="11" width="19.7265625" style="3" bestFit="1" customWidth="1"/>
    <col min="12" max="16384" width="9.1796875" style="3"/>
  </cols>
  <sheetData>
    <row r="1" spans="1:18" s="42" customFormat="1" ht="12.75" x14ac:dyDescent="0.2">
      <c r="A1" s="37" t="s">
        <v>6</v>
      </c>
      <c r="K1" s="43"/>
    </row>
    <row r="2" spans="1:18" s="44" customFormat="1" ht="15" x14ac:dyDescent="0.25">
      <c r="K2" s="45"/>
    </row>
    <row r="3" spans="1:18" ht="12.75" x14ac:dyDescent="0.2">
      <c r="A3" s="26" t="s">
        <v>3</v>
      </c>
      <c r="B3" s="26" t="s">
        <v>2</v>
      </c>
      <c r="C3" s="26" t="s">
        <v>0</v>
      </c>
      <c r="D3" s="27">
        <v>2012</v>
      </c>
      <c r="E3" s="18">
        <v>2013</v>
      </c>
      <c r="F3" s="18">
        <v>2014</v>
      </c>
      <c r="G3" s="18">
        <v>2015</v>
      </c>
      <c r="H3" s="18">
        <v>2016</v>
      </c>
      <c r="I3" s="2">
        <v>2017</v>
      </c>
      <c r="J3" s="1" t="s">
        <v>1</v>
      </c>
    </row>
    <row r="4" spans="1:18" ht="12.75" x14ac:dyDescent="0.2">
      <c r="A4" s="30"/>
      <c r="B4" s="31"/>
      <c r="C4" s="32"/>
      <c r="D4" s="33"/>
      <c r="E4" s="19"/>
      <c r="F4" s="19"/>
      <c r="G4" s="19"/>
      <c r="H4" s="19"/>
      <c r="I4" s="4"/>
      <c r="J4" s="34"/>
    </row>
    <row r="5" spans="1:18" s="41" customFormat="1" ht="12.75" x14ac:dyDescent="0.2">
      <c r="A5" s="38" t="s">
        <v>4</v>
      </c>
      <c r="B5" s="39"/>
      <c r="C5" s="39"/>
      <c r="D5" s="33"/>
      <c r="E5" s="19"/>
      <c r="F5" s="19"/>
      <c r="G5" s="19"/>
      <c r="H5" s="19"/>
      <c r="I5" s="4"/>
      <c r="J5" s="40"/>
      <c r="K5" s="3"/>
    </row>
    <row r="6" spans="1:18" s="56" customFormat="1" ht="12.75" x14ac:dyDescent="0.2">
      <c r="A6" s="48"/>
      <c r="B6" s="49">
        <v>1116744</v>
      </c>
      <c r="C6" s="50" t="s">
        <v>7</v>
      </c>
      <c r="D6" s="51">
        <v>10995000</v>
      </c>
      <c r="E6" s="52"/>
      <c r="F6" s="52"/>
      <c r="G6" s="52"/>
      <c r="H6" s="52"/>
      <c r="I6" s="53"/>
      <c r="J6" s="54">
        <f t="shared" ref="J6:J8" si="0">SUM(D6:I6)</f>
        <v>10995000</v>
      </c>
      <c r="K6" s="55"/>
    </row>
    <row r="7" spans="1:18" s="56" customFormat="1" ht="13" x14ac:dyDescent="0.3">
      <c r="A7" s="48"/>
      <c r="B7" s="49">
        <v>1116754</v>
      </c>
      <c r="C7" s="50" t="s">
        <v>8</v>
      </c>
      <c r="D7" s="51">
        <v>1400000</v>
      </c>
      <c r="E7" s="52"/>
      <c r="F7" s="52"/>
      <c r="G7" s="52"/>
      <c r="H7" s="52"/>
      <c r="I7" s="53"/>
      <c r="J7" s="54">
        <f>D7</f>
        <v>1400000</v>
      </c>
      <c r="K7" s="55"/>
    </row>
    <row r="8" spans="1:18" s="56" customFormat="1" ht="14.5" x14ac:dyDescent="0.35">
      <c r="A8" s="48"/>
      <c r="B8" s="57">
        <v>1028827</v>
      </c>
      <c r="C8" s="58" t="s">
        <v>5</v>
      </c>
      <c r="D8" s="59">
        <v>-60660</v>
      </c>
      <c r="E8" s="52"/>
      <c r="F8" s="52"/>
      <c r="G8" s="52"/>
      <c r="H8" s="52"/>
      <c r="I8" s="53"/>
      <c r="J8" s="54">
        <f t="shared" si="0"/>
        <v>-60660</v>
      </c>
      <c r="K8" s="55"/>
    </row>
    <row r="9" spans="1:18" ht="15" x14ac:dyDescent="0.25">
      <c r="A9" s="5"/>
      <c r="B9" s="6"/>
      <c r="C9" s="7"/>
      <c r="D9" s="23"/>
      <c r="E9" s="20"/>
      <c r="F9" s="20"/>
      <c r="G9" s="20"/>
      <c r="H9" s="20"/>
      <c r="I9" s="8"/>
      <c r="J9" s="35"/>
      <c r="L9" s="46"/>
      <c r="M9" s="46"/>
      <c r="N9" s="46"/>
      <c r="O9" s="46"/>
      <c r="P9" s="47"/>
      <c r="Q9" s="46"/>
      <c r="R9" s="46"/>
    </row>
    <row r="10" spans="1:18" ht="15" x14ac:dyDescent="0.25">
      <c r="A10" s="38" t="s">
        <v>4</v>
      </c>
      <c r="B10" s="9"/>
      <c r="C10" s="10"/>
      <c r="D10" s="24">
        <f>SUM(D6:D9)</f>
        <v>12334340</v>
      </c>
      <c r="E10" s="21"/>
      <c r="F10" s="21"/>
      <c r="G10" s="21"/>
      <c r="H10" s="21"/>
      <c r="I10" s="11"/>
      <c r="J10" s="36">
        <f t="shared" ref="J10" si="1">SUM(D10:I10)</f>
        <v>12334340</v>
      </c>
      <c r="L10" s="46"/>
      <c r="M10" s="46"/>
      <c r="N10" s="46"/>
      <c r="O10" s="46"/>
      <c r="P10" s="47"/>
      <c r="Q10" s="46"/>
      <c r="R10" s="46"/>
    </row>
    <row r="11" spans="1:18" ht="12.75" x14ac:dyDescent="0.2">
      <c r="A11" s="12"/>
      <c r="C11" s="13"/>
      <c r="D11" s="23"/>
      <c r="E11" s="20"/>
      <c r="F11" s="20"/>
      <c r="G11" s="20"/>
      <c r="H11" s="20"/>
      <c r="I11" s="8"/>
      <c r="J11" s="28"/>
    </row>
    <row r="12" spans="1:18" s="41" customFormat="1" ht="12.75" x14ac:dyDescent="0.2">
      <c r="A12" s="17" t="s">
        <v>1</v>
      </c>
      <c r="B12" s="14"/>
      <c r="C12" s="15"/>
      <c r="D12" s="25">
        <f>SUM(D4:D11)/2</f>
        <v>12334340</v>
      </c>
      <c r="E12" s="22"/>
      <c r="F12" s="22"/>
      <c r="G12" s="22"/>
      <c r="H12" s="22"/>
      <c r="I12" s="16"/>
      <c r="J12" s="29">
        <f>SUM(J4:J11)/2</f>
        <v>12334340</v>
      </c>
      <c r="K12" s="3"/>
    </row>
  </sheetData>
  <pageMargins left="0.7" right="0.7" top="0.75" bottom="0.75" header="0.3" footer="0.3"/>
  <pageSetup scale="87" fitToHeight="0" orientation="landscape" r:id="rId1"/>
  <headerFooter>
    <oddFooter>&amp;C&amp;"Arial,Regular"&amp;10Pg.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D</vt:lpstr>
      <vt:lpstr>'Attachment D'!Print_Area</vt:lpstr>
      <vt:lpstr>'Attachment 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Lehman</dc:creator>
  <cp:lastModifiedBy>St. John, Polly</cp:lastModifiedBy>
  <cp:lastPrinted>2012-06-04T18:25:26Z</cp:lastPrinted>
  <dcterms:created xsi:type="dcterms:W3CDTF">2011-09-16T21:58:34Z</dcterms:created>
  <dcterms:modified xsi:type="dcterms:W3CDTF">2012-06-04T18:30:47Z</dcterms:modified>
</cp:coreProperties>
</file>